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8144\Desktop\"/>
    </mc:Choice>
  </mc:AlternateContent>
  <xr:revisionPtr revIDLastSave="0" documentId="13_ncr:1_{C4E6EA57-6569-4555-914E-22FB4062F2CC}" xr6:coauthVersionLast="45" xr6:coauthVersionMax="45" xr10:uidLastSave="{00000000-0000-0000-0000-000000000000}"/>
  <bookViews>
    <workbookView xWindow="696" yWindow="828" windowWidth="23040" windowHeight="10524" xr2:uid="{00000000-000D-0000-FFFF-FFFF00000000}"/>
  </bookViews>
  <sheets>
    <sheet name="MONTH 1" sheetId="1" r:id="rId1"/>
    <sheet name="MONTH 2" sheetId="3" r:id="rId2"/>
    <sheet name="MONTH 3" sheetId="5" r:id="rId3"/>
    <sheet name="MONTH 4" sheetId="6" r:id="rId4"/>
    <sheet name="MONTH 5" sheetId="7" r:id="rId5"/>
    <sheet name="MONTH 6" sheetId="8" r:id="rId6"/>
    <sheet name="MONTH 7" sheetId="9" r:id="rId7"/>
    <sheet name="MONTH 8" sheetId="10" r:id="rId8"/>
    <sheet name="MONTH 9" sheetId="11" r:id="rId9"/>
    <sheet name="MONTH 10" sheetId="12" r:id="rId10"/>
    <sheet name="MONTH 11" sheetId="13" r:id="rId11"/>
    <sheet name="MONTH 12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45" i="14" l="1"/>
  <c r="AN45" i="14"/>
  <c r="AN44" i="14"/>
  <c r="AO44" i="14" s="1"/>
  <c r="AO43" i="14"/>
  <c r="AN43" i="14"/>
  <c r="AN42" i="14"/>
  <c r="AO42" i="14" s="1"/>
  <c r="AO41" i="14"/>
  <c r="AN41" i="14"/>
  <c r="AN40" i="14"/>
  <c r="AO40" i="14" s="1"/>
  <c r="AO39" i="14"/>
  <c r="AN39" i="14"/>
  <c r="AN38" i="14"/>
  <c r="AO38" i="14" s="1"/>
  <c r="AO37" i="14"/>
  <c r="AN37" i="14"/>
  <c r="AN36" i="14"/>
  <c r="AO36" i="14" s="1"/>
  <c r="AO35" i="14"/>
  <c r="AN35" i="14"/>
  <c r="AN34" i="14"/>
  <c r="AO34" i="14" s="1"/>
  <c r="AO33" i="14"/>
  <c r="AN33" i="14"/>
  <c r="AN32" i="14"/>
  <c r="AO32" i="14" s="1"/>
  <c r="AO31" i="14"/>
  <c r="AN31" i="14"/>
  <c r="AN30" i="14"/>
  <c r="AO30" i="14" s="1"/>
  <c r="AO29" i="14"/>
  <c r="AN29" i="14"/>
  <c r="AN28" i="14"/>
  <c r="AO28" i="14" s="1"/>
  <c r="AO27" i="14"/>
  <c r="AN27" i="14"/>
  <c r="AN26" i="14"/>
  <c r="AO26" i="14" s="1"/>
  <c r="AO25" i="14"/>
  <c r="AN25" i="14"/>
  <c r="AN24" i="14"/>
  <c r="AO24" i="14" s="1"/>
  <c r="AO23" i="14"/>
  <c r="AN23" i="14"/>
  <c r="AN22" i="14"/>
  <c r="AO22" i="14" s="1"/>
  <c r="AO21" i="14"/>
  <c r="AN21" i="14"/>
  <c r="AN20" i="14"/>
  <c r="AO20" i="14" s="1"/>
  <c r="AO19" i="14"/>
  <c r="AN19" i="14"/>
  <c r="AN18" i="14"/>
  <c r="AO18" i="14" s="1"/>
  <c r="AO17" i="14"/>
  <c r="AN17" i="14"/>
  <c r="AN16" i="14"/>
  <c r="AO16" i="14" s="1"/>
  <c r="AO15" i="14"/>
  <c r="AN15" i="14"/>
  <c r="AN14" i="14"/>
  <c r="AO14" i="14" s="1"/>
  <c r="AO13" i="14"/>
  <c r="AN13" i="14"/>
  <c r="AN45" i="13"/>
  <c r="AO45" i="13" s="1"/>
  <c r="AN44" i="13"/>
  <c r="AO44" i="13" s="1"/>
  <c r="AN43" i="13"/>
  <c r="AO43" i="13" s="1"/>
  <c r="AN42" i="13"/>
  <c r="AO42" i="13" s="1"/>
  <c r="AO41" i="13"/>
  <c r="AN41" i="13"/>
  <c r="AN40" i="13"/>
  <c r="AO40" i="13" s="1"/>
  <c r="AO39" i="13"/>
  <c r="AN39" i="13"/>
  <c r="AN38" i="13"/>
  <c r="AO38" i="13" s="1"/>
  <c r="AO37" i="13"/>
  <c r="AN37" i="13"/>
  <c r="AN36" i="13"/>
  <c r="AO36" i="13" s="1"/>
  <c r="AO35" i="13"/>
  <c r="AN35" i="13"/>
  <c r="AN34" i="13"/>
  <c r="AO34" i="13" s="1"/>
  <c r="AO33" i="13"/>
  <c r="AN33" i="13"/>
  <c r="AN32" i="13"/>
  <c r="AO32" i="13" s="1"/>
  <c r="AO31" i="13"/>
  <c r="AN31" i="13"/>
  <c r="AN30" i="13"/>
  <c r="AO30" i="13" s="1"/>
  <c r="AO29" i="13"/>
  <c r="AN29" i="13"/>
  <c r="AN28" i="13"/>
  <c r="AO28" i="13" s="1"/>
  <c r="AO27" i="13"/>
  <c r="AN27" i="13"/>
  <c r="AN26" i="13"/>
  <c r="AO26" i="13" s="1"/>
  <c r="AO25" i="13"/>
  <c r="AN25" i="13"/>
  <c r="AN24" i="13"/>
  <c r="AO24" i="13" s="1"/>
  <c r="AO23" i="13"/>
  <c r="AN23" i="13"/>
  <c r="AN22" i="13"/>
  <c r="AO22" i="13" s="1"/>
  <c r="AO21" i="13"/>
  <c r="AN21" i="13"/>
  <c r="AN20" i="13"/>
  <c r="AO20" i="13" s="1"/>
  <c r="AO19" i="13"/>
  <c r="AN19" i="13"/>
  <c r="AN18" i="13"/>
  <c r="AO18" i="13" s="1"/>
  <c r="AO17" i="13"/>
  <c r="AN17" i="13"/>
  <c r="AN16" i="13"/>
  <c r="AO16" i="13" s="1"/>
  <c r="AO15" i="13"/>
  <c r="AN15" i="13"/>
  <c r="AN14" i="13"/>
  <c r="AO14" i="13" s="1"/>
  <c r="AO13" i="13"/>
  <c r="AN13" i="13"/>
  <c r="AN45" i="12"/>
  <c r="AO45" i="12" s="1"/>
  <c r="AN44" i="12"/>
  <c r="AO44" i="12" s="1"/>
  <c r="AN43" i="12"/>
  <c r="AO43" i="12" s="1"/>
  <c r="AN42" i="12"/>
  <c r="AO42" i="12" s="1"/>
  <c r="AN41" i="12"/>
  <c r="AO41" i="12" s="1"/>
  <c r="AN40" i="12"/>
  <c r="AO40" i="12" s="1"/>
  <c r="AN39" i="12"/>
  <c r="AO39" i="12" s="1"/>
  <c r="AN38" i="12"/>
  <c r="AO38" i="12" s="1"/>
  <c r="AN37" i="12"/>
  <c r="AO37" i="12" s="1"/>
  <c r="AN36" i="12"/>
  <c r="AO36" i="12" s="1"/>
  <c r="AN35" i="12"/>
  <c r="AO35" i="12" s="1"/>
  <c r="AN34" i="12"/>
  <c r="AO34" i="12" s="1"/>
  <c r="AN33" i="12"/>
  <c r="AO33" i="12" s="1"/>
  <c r="AN32" i="12"/>
  <c r="AO32" i="12" s="1"/>
  <c r="AN31" i="12"/>
  <c r="AO31" i="12" s="1"/>
  <c r="AN30" i="12"/>
  <c r="AO30" i="12" s="1"/>
  <c r="AN29" i="12"/>
  <c r="AO29" i="12" s="1"/>
  <c r="AN28" i="12"/>
  <c r="AO28" i="12" s="1"/>
  <c r="AN27" i="12"/>
  <c r="AO27" i="12" s="1"/>
  <c r="AN26" i="12"/>
  <c r="AO26" i="12" s="1"/>
  <c r="AN25" i="12"/>
  <c r="AO25" i="12" s="1"/>
  <c r="AN24" i="12"/>
  <c r="AO24" i="12" s="1"/>
  <c r="AN23" i="12"/>
  <c r="AO23" i="12" s="1"/>
  <c r="AN22" i="12"/>
  <c r="AO22" i="12" s="1"/>
  <c r="AN21" i="12"/>
  <c r="AO21" i="12" s="1"/>
  <c r="AN20" i="12"/>
  <c r="AO20" i="12" s="1"/>
  <c r="AN19" i="12"/>
  <c r="AO19" i="12" s="1"/>
  <c r="AN18" i="12"/>
  <c r="AO18" i="12" s="1"/>
  <c r="AN17" i="12"/>
  <c r="AO17" i="12" s="1"/>
  <c r="AN16" i="12"/>
  <c r="AO16" i="12" s="1"/>
  <c r="AN15" i="12"/>
  <c r="AO15" i="12" s="1"/>
  <c r="AN14" i="12"/>
  <c r="AO14" i="12" s="1"/>
  <c r="AN13" i="12"/>
  <c r="AO13" i="12" s="1"/>
  <c r="AO45" i="11"/>
  <c r="AN45" i="11"/>
  <c r="AN44" i="11"/>
  <c r="AO44" i="11" s="1"/>
  <c r="AO43" i="11"/>
  <c r="AN43" i="11"/>
  <c r="AN42" i="11"/>
  <c r="AO42" i="11" s="1"/>
  <c r="AO41" i="11"/>
  <c r="AN41" i="11"/>
  <c r="AN40" i="11"/>
  <c r="AO40" i="11" s="1"/>
  <c r="AO39" i="11"/>
  <c r="AN39" i="11"/>
  <c r="AN38" i="11"/>
  <c r="AO38" i="11" s="1"/>
  <c r="AO37" i="11"/>
  <c r="AN37" i="11"/>
  <c r="AN36" i="11"/>
  <c r="AO36" i="11" s="1"/>
  <c r="AO35" i="11"/>
  <c r="AN35" i="11"/>
  <c r="AN34" i="11"/>
  <c r="AO34" i="11" s="1"/>
  <c r="AO33" i="11"/>
  <c r="AN33" i="11"/>
  <c r="AN32" i="11"/>
  <c r="AO32" i="11" s="1"/>
  <c r="AO31" i="11"/>
  <c r="AN31" i="11"/>
  <c r="AN30" i="11"/>
  <c r="AO30" i="11" s="1"/>
  <c r="AO29" i="11"/>
  <c r="AN29" i="11"/>
  <c r="AO28" i="11"/>
  <c r="AN28" i="11"/>
  <c r="AO27" i="11"/>
  <c r="AN27" i="11"/>
  <c r="AN26" i="11"/>
  <c r="AO26" i="11" s="1"/>
  <c r="AO25" i="11"/>
  <c r="AN25" i="11"/>
  <c r="AO24" i="11"/>
  <c r="AN24" i="11"/>
  <c r="AO23" i="11"/>
  <c r="AN23" i="11"/>
  <c r="AN22" i="11"/>
  <c r="AO22" i="11" s="1"/>
  <c r="AO21" i="11"/>
  <c r="AN21" i="11"/>
  <c r="AO20" i="11"/>
  <c r="AN20" i="11"/>
  <c r="AO19" i="11"/>
  <c r="AN19" i="11"/>
  <c r="AN18" i="11"/>
  <c r="AO18" i="11" s="1"/>
  <c r="AO17" i="11"/>
  <c r="AN17" i="11"/>
  <c r="AO16" i="11"/>
  <c r="AN16" i="11"/>
  <c r="AO15" i="11"/>
  <c r="AN15" i="11"/>
  <c r="AN14" i="11"/>
  <c r="AO14" i="11" s="1"/>
  <c r="AO13" i="11"/>
  <c r="AN13" i="11"/>
  <c r="AN45" i="10"/>
  <c r="AO45" i="10" s="1"/>
  <c r="AN44" i="10"/>
  <c r="AO44" i="10" s="1"/>
  <c r="AN43" i="10"/>
  <c r="AO43" i="10" s="1"/>
  <c r="AN42" i="10"/>
  <c r="AO42" i="10" s="1"/>
  <c r="AO41" i="10"/>
  <c r="AN41" i="10"/>
  <c r="AN40" i="10"/>
  <c r="AO40" i="10" s="1"/>
  <c r="AO39" i="10"/>
  <c r="AN39" i="10"/>
  <c r="AN38" i="10"/>
  <c r="AO38" i="10" s="1"/>
  <c r="AO37" i="10"/>
  <c r="AN37" i="10"/>
  <c r="AN36" i="10"/>
  <c r="AO36" i="10" s="1"/>
  <c r="AO35" i="10"/>
  <c r="AN35" i="10"/>
  <c r="AN34" i="10"/>
  <c r="AO34" i="10" s="1"/>
  <c r="AO33" i="10"/>
  <c r="AN33" i="10"/>
  <c r="AN32" i="10"/>
  <c r="AO32" i="10" s="1"/>
  <c r="AO31" i="10"/>
  <c r="AN31" i="10"/>
  <c r="AN30" i="10"/>
  <c r="AO30" i="10" s="1"/>
  <c r="AO29" i="10"/>
  <c r="AN29" i="10"/>
  <c r="AN28" i="10"/>
  <c r="AO28" i="10" s="1"/>
  <c r="AO27" i="10"/>
  <c r="AN27" i="10"/>
  <c r="AN26" i="10"/>
  <c r="AO26" i="10" s="1"/>
  <c r="AO25" i="10"/>
  <c r="AN25" i="10"/>
  <c r="AN24" i="10"/>
  <c r="AO24" i="10" s="1"/>
  <c r="AO23" i="10"/>
  <c r="AN23" i="10"/>
  <c r="AN22" i="10"/>
  <c r="AO22" i="10" s="1"/>
  <c r="AO21" i="10"/>
  <c r="AN21" i="10"/>
  <c r="AN20" i="10"/>
  <c r="AO20" i="10" s="1"/>
  <c r="AO19" i="10"/>
  <c r="AN19" i="10"/>
  <c r="AN18" i="10"/>
  <c r="AO18" i="10" s="1"/>
  <c r="AO17" i="10"/>
  <c r="AN17" i="10"/>
  <c r="AN16" i="10"/>
  <c r="AO16" i="10" s="1"/>
  <c r="AO15" i="10"/>
  <c r="AN15" i="10"/>
  <c r="AN14" i="10"/>
  <c r="AO14" i="10" s="1"/>
  <c r="AO13" i="10"/>
  <c r="AN13" i="10"/>
  <c r="AN45" i="9"/>
  <c r="AO45" i="9" s="1"/>
  <c r="AN44" i="9"/>
  <c r="AO44" i="9" s="1"/>
  <c r="AN43" i="9"/>
  <c r="AO43" i="9" s="1"/>
  <c r="AN42" i="9"/>
  <c r="AO42" i="9" s="1"/>
  <c r="AO41" i="9"/>
  <c r="AN41" i="9"/>
  <c r="AN40" i="9"/>
  <c r="AO40" i="9" s="1"/>
  <c r="AO39" i="9"/>
  <c r="AN39" i="9"/>
  <c r="AN38" i="9"/>
  <c r="AO38" i="9" s="1"/>
  <c r="AO37" i="9"/>
  <c r="AN37" i="9"/>
  <c r="AN36" i="9"/>
  <c r="AO36" i="9" s="1"/>
  <c r="AO35" i="9"/>
  <c r="AN35" i="9"/>
  <c r="AN34" i="9"/>
  <c r="AO34" i="9" s="1"/>
  <c r="AO33" i="9"/>
  <c r="AN33" i="9"/>
  <c r="AN32" i="9"/>
  <c r="AO32" i="9" s="1"/>
  <c r="AO31" i="9"/>
  <c r="AN31" i="9"/>
  <c r="AN30" i="9"/>
  <c r="AO30" i="9" s="1"/>
  <c r="AO29" i="9"/>
  <c r="AN29" i="9"/>
  <c r="AN28" i="9"/>
  <c r="AO28" i="9" s="1"/>
  <c r="AO27" i="9"/>
  <c r="AN27" i="9"/>
  <c r="AN26" i="9"/>
  <c r="AO26" i="9" s="1"/>
  <c r="AO25" i="9"/>
  <c r="AN25" i="9"/>
  <c r="AN24" i="9"/>
  <c r="AO24" i="9" s="1"/>
  <c r="AO23" i="9"/>
  <c r="AN23" i="9"/>
  <c r="AN22" i="9"/>
  <c r="AO22" i="9" s="1"/>
  <c r="AO21" i="9"/>
  <c r="AN21" i="9"/>
  <c r="AN20" i="9"/>
  <c r="AO20" i="9" s="1"/>
  <c r="AO19" i="9"/>
  <c r="AN19" i="9"/>
  <c r="AN18" i="9"/>
  <c r="AO18" i="9" s="1"/>
  <c r="AO17" i="9"/>
  <c r="AN17" i="9"/>
  <c r="AN16" i="9"/>
  <c r="AO16" i="9" s="1"/>
  <c r="AO15" i="9"/>
  <c r="AN15" i="9"/>
  <c r="AN14" i="9"/>
  <c r="AO14" i="9" s="1"/>
  <c r="AO13" i="9"/>
  <c r="AN13" i="9"/>
  <c r="AN45" i="8"/>
  <c r="AO45" i="8" s="1"/>
  <c r="AN44" i="8"/>
  <c r="AO44" i="8" s="1"/>
  <c r="AN43" i="8"/>
  <c r="AO43" i="8" s="1"/>
  <c r="AN42" i="8"/>
  <c r="AO42" i="8" s="1"/>
  <c r="AN41" i="8"/>
  <c r="AO41" i="8" s="1"/>
  <c r="AN40" i="8"/>
  <c r="AO40" i="8" s="1"/>
  <c r="AN39" i="8"/>
  <c r="AO39" i="8" s="1"/>
  <c r="AN38" i="8"/>
  <c r="AO38" i="8" s="1"/>
  <c r="AN37" i="8"/>
  <c r="AO37" i="8" s="1"/>
  <c r="AN36" i="8"/>
  <c r="AO36" i="8" s="1"/>
  <c r="AN35" i="8"/>
  <c r="AO35" i="8" s="1"/>
  <c r="AN34" i="8"/>
  <c r="AO34" i="8" s="1"/>
  <c r="AN33" i="8"/>
  <c r="AO33" i="8" s="1"/>
  <c r="AN32" i="8"/>
  <c r="AO32" i="8" s="1"/>
  <c r="AN31" i="8"/>
  <c r="AO31" i="8" s="1"/>
  <c r="AN30" i="8"/>
  <c r="AO30" i="8" s="1"/>
  <c r="AN29" i="8"/>
  <c r="AO29" i="8" s="1"/>
  <c r="AN28" i="8"/>
  <c r="AO28" i="8" s="1"/>
  <c r="AN27" i="8"/>
  <c r="AO27" i="8" s="1"/>
  <c r="AN26" i="8"/>
  <c r="AO26" i="8" s="1"/>
  <c r="AN25" i="8"/>
  <c r="AO25" i="8" s="1"/>
  <c r="AN24" i="8"/>
  <c r="AO24" i="8" s="1"/>
  <c r="AN23" i="8"/>
  <c r="AO23" i="8" s="1"/>
  <c r="AN22" i="8"/>
  <c r="AO22" i="8" s="1"/>
  <c r="AN21" i="8"/>
  <c r="AO21" i="8" s="1"/>
  <c r="AN20" i="8"/>
  <c r="AO20" i="8" s="1"/>
  <c r="AN19" i="8"/>
  <c r="AO19" i="8" s="1"/>
  <c r="AN18" i="8"/>
  <c r="AO18" i="8" s="1"/>
  <c r="AN17" i="8"/>
  <c r="AO17" i="8" s="1"/>
  <c r="AN16" i="8"/>
  <c r="AO16" i="8" s="1"/>
  <c r="AN15" i="8"/>
  <c r="AO15" i="8" s="1"/>
  <c r="AN14" i="8"/>
  <c r="AO14" i="8" s="1"/>
  <c r="AN13" i="8"/>
  <c r="AO13" i="8" s="1"/>
  <c r="AN45" i="7"/>
  <c r="AO45" i="7" s="1"/>
  <c r="AN44" i="7"/>
  <c r="AO44" i="7" s="1"/>
  <c r="AN43" i="7"/>
  <c r="AO43" i="7" s="1"/>
  <c r="AN42" i="7"/>
  <c r="AO42" i="7" s="1"/>
  <c r="AN41" i="7"/>
  <c r="AO41" i="7" s="1"/>
  <c r="AN40" i="7"/>
  <c r="AO40" i="7" s="1"/>
  <c r="AN39" i="7"/>
  <c r="AO39" i="7" s="1"/>
  <c r="AN38" i="7"/>
  <c r="AO38" i="7" s="1"/>
  <c r="AN37" i="7"/>
  <c r="AO37" i="7" s="1"/>
  <c r="AN36" i="7"/>
  <c r="AO36" i="7" s="1"/>
  <c r="AN35" i="7"/>
  <c r="AO35" i="7" s="1"/>
  <c r="AN34" i="7"/>
  <c r="AO34" i="7" s="1"/>
  <c r="AN33" i="7"/>
  <c r="AO33" i="7" s="1"/>
  <c r="AN32" i="7"/>
  <c r="AO32" i="7" s="1"/>
  <c r="AN31" i="7"/>
  <c r="AO31" i="7" s="1"/>
  <c r="AN30" i="7"/>
  <c r="AO30" i="7" s="1"/>
  <c r="AN29" i="7"/>
  <c r="AO29" i="7" s="1"/>
  <c r="AN28" i="7"/>
  <c r="AO28" i="7" s="1"/>
  <c r="AN27" i="7"/>
  <c r="AO27" i="7" s="1"/>
  <c r="AN26" i="7"/>
  <c r="AO26" i="7" s="1"/>
  <c r="AN25" i="7"/>
  <c r="AO25" i="7" s="1"/>
  <c r="AN24" i="7"/>
  <c r="AO24" i="7" s="1"/>
  <c r="AN23" i="7"/>
  <c r="AO23" i="7" s="1"/>
  <c r="AN22" i="7"/>
  <c r="AO22" i="7" s="1"/>
  <c r="AN21" i="7"/>
  <c r="AO21" i="7" s="1"/>
  <c r="AN20" i="7"/>
  <c r="AO20" i="7" s="1"/>
  <c r="AN19" i="7"/>
  <c r="AO19" i="7" s="1"/>
  <c r="AN18" i="7"/>
  <c r="AO18" i="7" s="1"/>
  <c r="AN17" i="7"/>
  <c r="AO17" i="7" s="1"/>
  <c r="AN16" i="7"/>
  <c r="AO16" i="7" s="1"/>
  <c r="AN15" i="7"/>
  <c r="AO15" i="7" s="1"/>
  <c r="AN14" i="7"/>
  <c r="AO14" i="7" s="1"/>
  <c r="AN13" i="7"/>
  <c r="AO13" i="7" s="1"/>
  <c r="AN45" i="6"/>
  <c r="AO45" i="6" s="1"/>
  <c r="AN44" i="6"/>
  <c r="AO44" i="6" s="1"/>
  <c r="AN43" i="6"/>
  <c r="AO43" i="6" s="1"/>
  <c r="AN42" i="6"/>
  <c r="AO42" i="6" s="1"/>
  <c r="AN41" i="6"/>
  <c r="AO41" i="6" s="1"/>
  <c r="AN40" i="6"/>
  <c r="AO40" i="6" s="1"/>
  <c r="AN39" i="6"/>
  <c r="AO39" i="6" s="1"/>
  <c r="AN38" i="6"/>
  <c r="AO38" i="6" s="1"/>
  <c r="AN37" i="6"/>
  <c r="AO37" i="6" s="1"/>
  <c r="AN36" i="6"/>
  <c r="AO36" i="6" s="1"/>
  <c r="AN35" i="6"/>
  <c r="AO35" i="6" s="1"/>
  <c r="AN34" i="6"/>
  <c r="AO34" i="6" s="1"/>
  <c r="AN33" i="6"/>
  <c r="AO33" i="6" s="1"/>
  <c r="AN32" i="6"/>
  <c r="AO32" i="6" s="1"/>
  <c r="AN31" i="6"/>
  <c r="AO31" i="6" s="1"/>
  <c r="AN30" i="6"/>
  <c r="AO30" i="6" s="1"/>
  <c r="AN29" i="6"/>
  <c r="AO29" i="6" s="1"/>
  <c r="AN28" i="6"/>
  <c r="AO28" i="6" s="1"/>
  <c r="AN27" i="6"/>
  <c r="AO27" i="6" s="1"/>
  <c r="AN26" i="6"/>
  <c r="AO26" i="6" s="1"/>
  <c r="AN25" i="6"/>
  <c r="AO25" i="6" s="1"/>
  <c r="AN24" i="6"/>
  <c r="AO24" i="6" s="1"/>
  <c r="AN23" i="6"/>
  <c r="AO23" i="6" s="1"/>
  <c r="AN22" i="6"/>
  <c r="AO22" i="6" s="1"/>
  <c r="AN21" i="6"/>
  <c r="AO21" i="6" s="1"/>
  <c r="AN20" i="6"/>
  <c r="AO20" i="6" s="1"/>
  <c r="AN19" i="6"/>
  <c r="AO19" i="6" s="1"/>
  <c r="AN18" i="6"/>
  <c r="AO18" i="6" s="1"/>
  <c r="AN17" i="6"/>
  <c r="AO17" i="6" s="1"/>
  <c r="AN16" i="6"/>
  <c r="AO16" i="6" s="1"/>
  <c r="AN15" i="6"/>
  <c r="AO15" i="6" s="1"/>
  <c r="AN14" i="6"/>
  <c r="AO14" i="6" s="1"/>
  <c r="AN13" i="6"/>
  <c r="AO13" i="6" s="1"/>
  <c r="AN45" i="5"/>
  <c r="AO45" i="5" s="1"/>
  <c r="AN44" i="5"/>
  <c r="AO44" i="5" s="1"/>
  <c r="AN43" i="5"/>
  <c r="AO43" i="5" s="1"/>
  <c r="AN42" i="5"/>
  <c r="AO42" i="5" s="1"/>
  <c r="AN41" i="5"/>
  <c r="AO41" i="5" s="1"/>
  <c r="AN40" i="5"/>
  <c r="AO40" i="5" s="1"/>
  <c r="AN39" i="5"/>
  <c r="AO39" i="5" s="1"/>
  <c r="AN38" i="5"/>
  <c r="AO38" i="5" s="1"/>
  <c r="AN37" i="5"/>
  <c r="AO37" i="5" s="1"/>
  <c r="AN36" i="5"/>
  <c r="AO36" i="5" s="1"/>
  <c r="AN35" i="5"/>
  <c r="AO35" i="5" s="1"/>
  <c r="AN34" i="5"/>
  <c r="AO34" i="5" s="1"/>
  <c r="AN33" i="5"/>
  <c r="AO33" i="5" s="1"/>
  <c r="AN32" i="5"/>
  <c r="AO32" i="5" s="1"/>
  <c r="AN31" i="5"/>
  <c r="AO31" i="5" s="1"/>
  <c r="AN30" i="5"/>
  <c r="AO30" i="5" s="1"/>
  <c r="AN29" i="5"/>
  <c r="AO29" i="5" s="1"/>
  <c r="AN28" i="5"/>
  <c r="AO28" i="5" s="1"/>
  <c r="AN27" i="5"/>
  <c r="AO27" i="5" s="1"/>
  <c r="AN26" i="5"/>
  <c r="AO26" i="5" s="1"/>
  <c r="AN25" i="5"/>
  <c r="AO25" i="5" s="1"/>
  <c r="AN24" i="5"/>
  <c r="AO24" i="5" s="1"/>
  <c r="AN23" i="5"/>
  <c r="AO23" i="5" s="1"/>
  <c r="AN22" i="5"/>
  <c r="AO22" i="5" s="1"/>
  <c r="AN21" i="5"/>
  <c r="AO21" i="5" s="1"/>
  <c r="AN20" i="5"/>
  <c r="AO20" i="5" s="1"/>
  <c r="AN19" i="5"/>
  <c r="AO19" i="5" s="1"/>
  <c r="AN18" i="5"/>
  <c r="AO18" i="5" s="1"/>
  <c r="AN17" i="5"/>
  <c r="AO17" i="5" s="1"/>
  <c r="AN16" i="5"/>
  <c r="AO16" i="5" s="1"/>
  <c r="AN15" i="5"/>
  <c r="AO15" i="5" s="1"/>
  <c r="AN14" i="5"/>
  <c r="AO14" i="5" s="1"/>
  <c r="AN13" i="5"/>
  <c r="AO13" i="5" s="1"/>
  <c r="AO45" i="3"/>
  <c r="AN45" i="3"/>
  <c r="AN44" i="3"/>
  <c r="AO44" i="3" s="1"/>
  <c r="AO43" i="3"/>
  <c r="AN43" i="3"/>
  <c r="AN42" i="3"/>
  <c r="AO42" i="3" s="1"/>
  <c r="AO41" i="3"/>
  <c r="AN41" i="3"/>
  <c r="AO40" i="3"/>
  <c r="AN40" i="3"/>
  <c r="AO39" i="3"/>
  <c r="AN39" i="3"/>
  <c r="AN38" i="3"/>
  <c r="AO38" i="3" s="1"/>
  <c r="AO37" i="3"/>
  <c r="AN37" i="3"/>
  <c r="AO36" i="3"/>
  <c r="AN36" i="3"/>
  <c r="AO35" i="3"/>
  <c r="AN35" i="3"/>
  <c r="AN34" i="3"/>
  <c r="AO34" i="3" s="1"/>
  <c r="AO33" i="3"/>
  <c r="AN33" i="3"/>
  <c r="AO32" i="3"/>
  <c r="AN32" i="3"/>
  <c r="AO31" i="3"/>
  <c r="AN31" i="3"/>
  <c r="AN30" i="3"/>
  <c r="AO30" i="3" s="1"/>
  <c r="AO29" i="3"/>
  <c r="AN29" i="3"/>
  <c r="AO28" i="3"/>
  <c r="AN28" i="3"/>
  <c r="AO27" i="3"/>
  <c r="AN27" i="3"/>
  <c r="AN26" i="3"/>
  <c r="AO26" i="3" s="1"/>
  <c r="AO25" i="3"/>
  <c r="AN25" i="3"/>
  <c r="AO24" i="3"/>
  <c r="AN24" i="3"/>
  <c r="AO23" i="3"/>
  <c r="AN23" i="3"/>
  <c r="AN22" i="3"/>
  <c r="AO22" i="3" s="1"/>
  <c r="AO21" i="3"/>
  <c r="AN21" i="3"/>
  <c r="AO20" i="3"/>
  <c r="AN20" i="3"/>
  <c r="AO19" i="3"/>
  <c r="AN19" i="3"/>
  <c r="AN18" i="3"/>
  <c r="AO18" i="3" s="1"/>
  <c r="AO17" i="3"/>
  <c r="AN17" i="3"/>
  <c r="AO16" i="3"/>
  <c r="AN16" i="3"/>
  <c r="AO15" i="3"/>
  <c r="AN15" i="3"/>
  <c r="AN14" i="3"/>
  <c r="AO14" i="3" s="1"/>
  <c r="AO13" i="3"/>
  <c r="AN13" i="3"/>
  <c r="AN17" i="1"/>
  <c r="AO17" i="1" s="1"/>
  <c r="AN16" i="1"/>
  <c r="AN15" i="1"/>
  <c r="AN14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6" i="1"/>
  <c r="AO15" i="1"/>
  <c r="AO14" i="1"/>
  <c r="AO13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3" i="1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G45" i="14"/>
  <c r="AL45" i="14" s="1"/>
  <c r="AL44" i="14"/>
  <c r="AG44" i="14"/>
  <c r="AG43" i="14"/>
  <c r="AL43" i="14" s="1"/>
  <c r="AG42" i="14"/>
  <c r="AL42" i="14" s="1"/>
  <c r="AL41" i="14"/>
  <c r="AG41" i="14"/>
  <c r="AL40" i="14"/>
  <c r="AG40" i="14"/>
  <c r="AG39" i="14"/>
  <c r="AL39" i="14" s="1"/>
  <c r="AG38" i="14"/>
  <c r="AL38" i="14" s="1"/>
  <c r="AL37" i="14"/>
  <c r="AG37" i="14"/>
  <c r="AL36" i="14"/>
  <c r="AG36" i="14"/>
  <c r="AG35" i="14"/>
  <c r="AL35" i="14" s="1"/>
  <c r="AG34" i="14"/>
  <c r="AL34" i="14" s="1"/>
  <c r="AL33" i="14"/>
  <c r="AG33" i="14"/>
  <c r="AL32" i="14"/>
  <c r="AG32" i="14"/>
  <c r="AG31" i="14"/>
  <c r="AL31" i="14" s="1"/>
  <c r="AG30" i="14"/>
  <c r="AL30" i="14" s="1"/>
  <c r="AL29" i="14"/>
  <c r="AG29" i="14"/>
  <c r="AL28" i="14"/>
  <c r="AG28" i="14"/>
  <c r="AG27" i="14"/>
  <c r="AL27" i="14" s="1"/>
  <c r="AG26" i="14"/>
  <c r="AL26" i="14" s="1"/>
  <c r="AL25" i="14"/>
  <c r="AG25" i="14"/>
  <c r="AL24" i="14"/>
  <c r="AG24" i="14"/>
  <c r="AG23" i="14"/>
  <c r="AL23" i="14" s="1"/>
  <c r="AG22" i="14"/>
  <c r="AL22" i="14" s="1"/>
  <c r="AL21" i="14"/>
  <c r="AG21" i="14"/>
  <c r="AL20" i="14"/>
  <c r="AG20" i="14"/>
  <c r="AG19" i="14"/>
  <c r="AL19" i="14" s="1"/>
  <c r="AG18" i="14"/>
  <c r="AL18" i="14" s="1"/>
  <c r="AL17" i="14"/>
  <c r="AG17" i="14"/>
  <c r="AL16" i="14"/>
  <c r="AG16" i="14"/>
  <c r="AG15" i="14"/>
  <c r="AL15" i="14" s="1"/>
  <c r="AG14" i="14"/>
  <c r="AL14" i="14" s="1"/>
  <c r="AL13" i="14"/>
  <c r="AG13" i="14"/>
  <c r="C12" i="14"/>
  <c r="D12" i="14" s="1"/>
  <c r="E12" i="14" s="1"/>
  <c r="F12" i="14" s="1"/>
  <c r="G12" i="14" s="1"/>
  <c r="H12" i="14" s="1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T12" i="14" s="1"/>
  <c r="U12" i="14" s="1"/>
  <c r="V12" i="14" s="1"/>
  <c r="W12" i="14" s="1"/>
  <c r="X12" i="14" s="1"/>
  <c r="Y12" i="14" s="1"/>
  <c r="Z12" i="14" s="1"/>
  <c r="AA12" i="14" s="1"/>
  <c r="AB12" i="14" s="1"/>
  <c r="AC12" i="14" s="1"/>
  <c r="AD12" i="14" s="1"/>
  <c r="AE12" i="14" s="1"/>
  <c r="AF12" i="14" s="1"/>
  <c r="AL45" i="13"/>
  <c r="AG45" i="13"/>
  <c r="AL44" i="13"/>
  <c r="AG44" i="13"/>
  <c r="AG43" i="13"/>
  <c r="AL43" i="13" s="1"/>
  <c r="AG42" i="13"/>
  <c r="AL42" i="13" s="1"/>
  <c r="AL41" i="13"/>
  <c r="AG41" i="13"/>
  <c r="AL40" i="13"/>
  <c r="AG40" i="13"/>
  <c r="AG39" i="13"/>
  <c r="AL39" i="13" s="1"/>
  <c r="AG38" i="13"/>
  <c r="AL38" i="13" s="1"/>
  <c r="AL37" i="13"/>
  <c r="AG37" i="13"/>
  <c r="AL36" i="13"/>
  <c r="AG36" i="13"/>
  <c r="AG35" i="13"/>
  <c r="AL35" i="13" s="1"/>
  <c r="AG34" i="13"/>
  <c r="AL34" i="13" s="1"/>
  <c r="AL33" i="13"/>
  <c r="AG33" i="13"/>
  <c r="AL32" i="13"/>
  <c r="AG32" i="13"/>
  <c r="AG31" i="13"/>
  <c r="AL31" i="13" s="1"/>
  <c r="AG30" i="13"/>
  <c r="AL30" i="13" s="1"/>
  <c r="AL29" i="13"/>
  <c r="AG29" i="13"/>
  <c r="AL28" i="13"/>
  <c r="AG28" i="13"/>
  <c r="AG27" i="13"/>
  <c r="AL27" i="13" s="1"/>
  <c r="AG26" i="13"/>
  <c r="AL26" i="13" s="1"/>
  <c r="AL25" i="13"/>
  <c r="AG25" i="13"/>
  <c r="AL24" i="13"/>
  <c r="AG24" i="13"/>
  <c r="AG23" i="13"/>
  <c r="AL23" i="13" s="1"/>
  <c r="AG22" i="13"/>
  <c r="AL22" i="13" s="1"/>
  <c r="AL21" i="13"/>
  <c r="AG21" i="13"/>
  <c r="AL20" i="13"/>
  <c r="AG20" i="13"/>
  <c r="AG19" i="13"/>
  <c r="AL19" i="13" s="1"/>
  <c r="AG18" i="13"/>
  <c r="AL18" i="13" s="1"/>
  <c r="AL17" i="13"/>
  <c r="AG17" i="13"/>
  <c r="AL16" i="13"/>
  <c r="AG16" i="13"/>
  <c r="AG15" i="13"/>
  <c r="AL15" i="13" s="1"/>
  <c r="AG14" i="13"/>
  <c r="AL14" i="13" s="1"/>
  <c r="AL13" i="13"/>
  <c r="AG13" i="13"/>
  <c r="C12" i="13"/>
  <c r="D12" i="13" s="1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T12" i="13" s="1"/>
  <c r="U12" i="13" s="1"/>
  <c r="V12" i="13" s="1"/>
  <c r="W12" i="13" s="1"/>
  <c r="X12" i="13" s="1"/>
  <c r="Y12" i="13" s="1"/>
  <c r="Z12" i="13" s="1"/>
  <c r="AA12" i="13" s="1"/>
  <c r="AB12" i="13" s="1"/>
  <c r="AC12" i="13" s="1"/>
  <c r="AD12" i="13" s="1"/>
  <c r="AE12" i="13" s="1"/>
  <c r="AF12" i="13" s="1"/>
  <c r="AG45" i="12"/>
  <c r="AL45" i="12" s="1"/>
  <c r="AL44" i="12"/>
  <c r="AG44" i="12"/>
  <c r="AG43" i="12"/>
  <c r="AL43" i="12" s="1"/>
  <c r="AG42" i="12"/>
  <c r="AL42" i="12" s="1"/>
  <c r="AL41" i="12"/>
  <c r="AG41" i="12"/>
  <c r="AL40" i="12"/>
  <c r="AG40" i="12"/>
  <c r="AG39" i="12"/>
  <c r="AL39" i="12" s="1"/>
  <c r="AG38" i="12"/>
  <c r="AL38" i="12" s="1"/>
  <c r="AL37" i="12"/>
  <c r="AG37" i="12"/>
  <c r="AL36" i="12"/>
  <c r="AG36" i="12"/>
  <c r="AG35" i="12"/>
  <c r="AL35" i="12" s="1"/>
  <c r="AG34" i="12"/>
  <c r="AL34" i="12" s="1"/>
  <c r="AL33" i="12"/>
  <c r="AG33" i="12"/>
  <c r="AL32" i="12"/>
  <c r="AG32" i="12"/>
  <c r="AG31" i="12"/>
  <c r="AL31" i="12" s="1"/>
  <c r="AG30" i="12"/>
  <c r="AL30" i="12" s="1"/>
  <c r="AL29" i="12"/>
  <c r="AG29" i="12"/>
  <c r="AL28" i="12"/>
  <c r="AG28" i="12"/>
  <c r="AG27" i="12"/>
  <c r="AL27" i="12" s="1"/>
  <c r="AG26" i="12"/>
  <c r="AL26" i="12" s="1"/>
  <c r="AL25" i="12"/>
  <c r="AG25" i="12"/>
  <c r="AL24" i="12"/>
  <c r="AG24" i="12"/>
  <c r="AG23" i="12"/>
  <c r="AL23" i="12" s="1"/>
  <c r="AG22" i="12"/>
  <c r="AL22" i="12" s="1"/>
  <c r="AL21" i="12"/>
  <c r="AG21" i="12"/>
  <c r="AL20" i="12"/>
  <c r="AG20" i="12"/>
  <c r="AG19" i="12"/>
  <c r="AL19" i="12" s="1"/>
  <c r="AG18" i="12"/>
  <c r="AL18" i="12" s="1"/>
  <c r="AL17" i="12"/>
  <c r="AG17" i="12"/>
  <c r="AL16" i="12"/>
  <c r="AG16" i="12"/>
  <c r="AG15" i="12"/>
  <c r="AL15" i="12" s="1"/>
  <c r="AG14" i="12"/>
  <c r="AL14" i="12" s="1"/>
  <c r="AL13" i="12"/>
  <c r="AG13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AC12" i="12" s="1"/>
  <c r="AD12" i="12" s="1"/>
  <c r="AE12" i="12" s="1"/>
  <c r="AF12" i="12" s="1"/>
  <c r="AG45" i="11"/>
  <c r="AL45" i="11" s="1"/>
  <c r="AL44" i="11"/>
  <c r="AG44" i="11"/>
  <c r="AG43" i="11"/>
  <c r="AL43" i="11" s="1"/>
  <c r="AG42" i="11"/>
  <c r="AL42" i="11" s="1"/>
  <c r="AL41" i="11"/>
  <c r="AG41" i="11"/>
  <c r="AL40" i="11"/>
  <c r="AG40" i="11"/>
  <c r="AG39" i="11"/>
  <c r="AL39" i="11" s="1"/>
  <c r="AG38" i="11"/>
  <c r="AL38" i="11" s="1"/>
  <c r="AL37" i="11"/>
  <c r="AG37" i="11"/>
  <c r="AL36" i="11"/>
  <c r="AG36" i="11"/>
  <c r="AG35" i="11"/>
  <c r="AL35" i="11" s="1"/>
  <c r="AG34" i="11"/>
  <c r="AL33" i="11"/>
  <c r="AG33" i="11"/>
  <c r="AL32" i="11"/>
  <c r="AG32" i="11"/>
  <c r="AG31" i="11"/>
  <c r="AL31" i="11" s="1"/>
  <c r="AG30" i="11"/>
  <c r="AL30" i="11" s="1"/>
  <c r="AL29" i="11"/>
  <c r="AG29" i="11"/>
  <c r="AL28" i="11"/>
  <c r="AG28" i="11"/>
  <c r="AG27" i="11"/>
  <c r="AL27" i="11" s="1"/>
  <c r="AG26" i="11"/>
  <c r="AL26" i="11" s="1"/>
  <c r="AL25" i="11"/>
  <c r="AG25" i="11"/>
  <c r="AL24" i="11"/>
  <c r="AG24" i="11"/>
  <c r="AG23" i="11"/>
  <c r="AL23" i="11" s="1"/>
  <c r="AG22" i="11"/>
  <c r="AG21" i="11"/>
  <c r="AL21" i="11" s="1"/>
  <c r="AL20" i="11"/>
  <c r="AG20" i="11"/>
  <c r="AG19" i="11"/>
  <c r="AL19" i="11" s="1"/>
  <c r="AG18" i="11"/>
  <c r="AL18" i="11" s="1"/>
  <c r="AL17" i="11"/>
  <c r="AG17" i="11"/>
  <c r="AL16" i="11"/>
  <c r="AG16" i="11"/>
  <c r="AG15" i="11"/>
  <c r="AL15" i="11" s="1"/>
  <c r="AG14" i="11"/>
  <c r="AL14" i="11" s="1"/>
  <c r="AL13" i="11"/>
  <c r="AG13" i="11"/>
  <c r="C12" i="1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45" i="10"/>
  <c r="AL45" i="10" s="1"/>
  <c r="AG44" i="10"/>
  <c r="AL43" i="10"/>
  <c r="AG43" i="10"/>
  <c r="AL42" i="10"/>
  <c r="AG42" i="10"/>
  <c r="AG41" i="10"/>
  <c r="AL41" i="10" s="1"/>
  <c r="AG40" i="10"/>
  <c r="AL39" i="10"/>
  <c r="AG39" i="10"/>
  <c r="AL38" i="10"/>
  <c r="AG38" i="10"/>
  <c r="AG37" i="10"/>
  <c r="AL37" i="10" s="1"/>
  <c r="AG36" i="10"/>
  <c r="AL35" i="10"/>
  <c r="AG35" i="10"/>
  <c r="AL34" i="10"/>
  <c r="AG34" i="10"/>
  <c r="AG33" i="10"/>
  <c r="AG32" i="10"/>
  <c r="AL31" i="10"/>
  <c r="AG31" i="10"/>
  <c r="AL30" i="10"/>
  <c r="AG30" i="10"/>
  <c r="AG29" i="10"/>
  <c r="AL29" i="10" s="1"/>
  <c r="AG28" i="10"/>
  <c r="AL27" i="10"/>
  <c r="AG27" i="10"/>
  <c r="AL26" i="10"/>
  <c r="AG26" i="10"/>
  <c r="AG25" i="10"/>
  <c r="AL25" i="10" s="1"/>
  <c r="AG24" i="10"/>
  <c r="AL23" i="10"/>
  <c r="AG23" i="10"/>
  <c r="AL22" i="10"/>
  <c r="AG22" i="10"/>
  <c r="AG21" i="10"/>
  <c r="AL21" i="10" s="1"/>
  <c r="AG20" i="10"/>
  <c r="AL19" i="10"/>
  <c r="AG19" i="10"/>
  <c r="AL18" i="10"/>
  <c r="AG18" i="10"/>
  <c r="AG17" i="10"/>
  <c r="AL17" i="10" s="1"/>
  <c r="AG16" i="10"/>
  <c r="AL15" i="10"/>
  <c r="AG15" i="10"/>
  <c r="AL14" i="10"/>
  <c r="AG14" i="10"/>
  <c r="AG13" i="10"/>
  <c r="AL13" i="10" s="1"/>
  <c r="D12" i="10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AC12" i="10" s="1"/>
  <c r="AD12" i="10" s="1"/>
  <c r="AE12" i="10" s="1"/>
  <c r="AF12" i="10" s="1"/>
  <c r="C12" i="10"/>
  <c r="AG45" i="9"/>
  <c r="AL45" i="9" s="1"/>
  <c r="AL44" i="9"/>
  <c r="AG44" i="9"/>
  <c r="AL43" i="9"/>
  <c r="AG43" i="9"/>
  <c r="AG42" i="9"/>
  <c r="AL42" i="9" s="1"/>
  <c r="AG41" i="9"/>
  <c r="AL41" i="9" s="1"/>
  <c r="AL40" i="9"/>
  <c r="AG40" i="9"/>
  <c r="AL39" i="9"/>
  <c r="AG39" i="9"/>
  <c r="AG38" i="9"/>
  <c r="AL38" i="9" s="1"/>
  <c r="AG37" i="9"/>
  <c r="AL37" i="9" s="1"/>
  <c r="AL36" i="9"/>
  <c r="AG36" i="9"/>
  <c r="AL35" i="9"/>
  <c r="AG35" i="9"/>
  <c r="AG34" i="9"/>
  <c r="AL34" i="9" s="1"/>
  <c r="AG33" i="9"/>
  <c r="AL33" i="9" s="1"/>
  <c r="AL32" i="9"/>
  <c r="AG32" i="9"/>
  <c r="AL31" i="9"/>
  <c r="AG31" i="9"/>
  <c r="AG30" i="9"/>
  <c r="AL30" i="9" s="1"/>
  <c r="AG29" i="9"/>
  <c r="AL29" i="9" s="1"/>
  <c r="AL28" i="9"/>
  <c r="AG28" i="9"/>
  <c r="AL27" i="9"/>
  <c r="AG27" i="9"/>
  <c r="AG26" i="9"/>
  <c r="AL26" i="9" s="1"/>
  <c r="AG25" i="9"/>
  <c r="AL25" i="9" s="1"/>
  <c r="AL24" i="9"/>
  <c r="AG24" i="9"/>
  <c r="AL23" i="9"/>
  <c r="AG23" i="9"/>
  <c r="AG22" i="9"/>
  <c r="AL22" i="9" s="1"/>
  <c r="AG21" i="9"/>
  <c r="AL21" i="9" s="1"/>
  <c r="AL20" i="9"/>
  <c r="AG20" i="9"/>
  <c r="AL19" i="9"/>
  <c r="AG19" i="9"/>
  <c r="AG18" i="9"/>
  <c r="AL18" i="9" s="1"/>
  <c r="AG17" i="9"/>
  <c r="AL17" i="9" s="1"/>
  <c r="AL16" i="9"/>
  <c r="AG16" i="9"/>
  <c r="AL15" i="9"/>
  <c r="AG15" i="9"/>
  <c r="AG14" i="9"/>
  <c r="AL14" i="9" s="1"/>
  <c r="AG13" i="9"/>
  <c r="AL13" i="9" s="1"/>
  <c r="C12" i="9"/>
  <c r="D12" i="9" s="1"/>
  <c r="E12" i="9" s="1"/>
  <c r="F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AB12" i="9" s="1"/>
  <c r="AC12" i="9" s="1"/>
  <c r="AD12" i="9" s="1"/>
  <c r="AE12" i="9" s="1"/>
  <c r="AF12" i="9" s="1"/>
  <c r="AG45" i="8"/>
  <c r="AL45" i="8" s="1"/>
  <c r="AL44" i="8"/>
  <c r="AG44" i="8"/>
  <c r="AL43" i="8"/>
  <c r="AG43" i="8"/>
  <c r="AG42" i="8"/>
  <c r="AG41" i="8"/>
  <c r="AL41" i="8" s="1"/>
  <c r="AL40" i="8"/>
  <c r="AG40" i="8"/>
  <c r="AL39" i="8"/>
  <c r="AG39" i="8"/>
  <c r="AG38" i="8"/>
  <c r="AG37" i="8"/>
  <c r="AL37" i="8" s="1"/>
  <c r="AL36" i="8"/>
  <c r="AG36" i="8"/>
  <c r="AL35" i="8"/>
  <c r="AG35" i="8"/>
  <c r="AG34" i="8"/>
  <c r="AG33" i="8"/>
  <c r="AL33" i="8" s="1"/>
  <c r="AL32" i="8"/>
  <c r="AG32" i="8"/>
  <c r="AL31" i="8"/>
  <c r="AG31" i="8"/>
  <c r="AG30" i="8"/>
  <c r="AL30" i="8" s="1"/>
  <c r="AG29" i="8"/>
  <c r="AL29" i="8" s="1"/>
  <c r="AL28" i="8"/>
  <c r="AG28" i="8"/>
  <c r="AL27" i="8"/>
  <c r="AG27" i="8"/>
  <c r="AG26" i="8"/>
  <c r="AL26" i="8" s="1"/>
  <c r="AG25" i="8"/>
  <c r="AL25" i="8" s="1"/>
  <c r="AL24" i="8"/>
  <c r="AG24" i="8"/>
  <c r="AL23" i="8"/>
  <c r="AG23" i="8"/>
  <c r="AG22" i="8"/>
  <c r="AL22" i="8" s="1"/>
  <c r="AG21" i="8"/>
  <c r="AL21" i="8" s="1"/>
  <c r="AL20" i="8"/>
  <c r="AG20" i="8"/>
  <c r="AL19" i="8"/>
  <c r="AG19" i="8"/>
  <c r="AG18" i="8"/>
  <c r="AL18" i="8" s="1"/>
  <c r="AG17" i="8"/>
  <c r="AL17" i="8" s="1"/>
  <c r="AL16" i="8"/>
  <c r="AG16" i="8"/>
  <c r="AG15" i="8"/>
  <c r="AL15" i="8" s="1"/>
  <c r="AG14" i="8"/>
  <c r="AL14" i="8" s="1"/>
  <c r="AG13" i="8"/>
  <c r="AL13" i="8" s="1"/>
  <c r="C12" i="8"/>
  <c r="D12" i="8" s="1"/>
  <c r="E12" i="8" s="1"/>
  <c r="F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AC12" i="8" s="1"/>
  <c r="AD12" i="8" s="1"/>
  <c r="AE12" i="8" s="1"/>
  <c r="AF12" i="8" s="1"/>
  <c r="AL45" i="7"/>
  <c r="AG45" i="7"/>
  <c r="AG44" i="7"/>
  <c r="AL44" i="7" s="1"/>
  <c r="AG43" i="7"/>
  <c r="AL43" i="7" s="1"/>
  <c r="AL42" i="7"/>
  <c r="AG42" i="7"/>
  <c r="AL41" i="7"/>
  <c r="AG41" i="7"/>
  <c r="AG40" i="7"/>
  <c r="AL40" i="7" s="1"/>
  <c r="AG39" i="7"/>
  <c r="AL39" i="7" s="1"/>
  <c r="AL38" i="7"/>
  <c r="AG38" i="7"/>
  <c r="AL37" i="7"/>
  <c r="AG37" i="7"/>
  <c r="AG36" i="7"/>
  <c r="AL36" i="7" s="1"/>
  <c r="AG35" i="7"/>
  <c r="AL35" i="7" s="1"/>
  <c r="AL34" i="7"/>
  <c r="AG34" i="7"/>
  <c r="AL33" i="7"/>
  <c r="AG33" i="7"/>
  <c r="AG32" i="7"/>
  <c r="AL32" i="7" s="1"/>
  <c r="AG31" i="7"/>
  <c r="AL31" i="7" s="1"/>
  <c r="AL30" i="7"/>
  <c r="AG30" i="7"/>
  <c r="AL29" i="7"/>
  <c r="AG29" i="7"/>
  <c r="AG28" i="7"/>
  <c r="AL28" i="7" s="1"/>
  <c r="AG27" i="7"/>
  <c r="AL27" i="7" s="1"/>
  <c r="AL26" i="7"/>
  <c r="AG26" i="7"/>
  <c r="AL25" i="7"/>
  <c r="AG25" i="7"/>
  <c r="AG24" i="7"/>
  <c r="AL24" i="7" s="1"/>
  <c r="AG23" i="7"/>
  <c r="AL23" i="7" s="1"/>
  <c r="AL22" i="7"/>
  <c r="AG22" i="7"/>
  <c r="AL21" i="7"/>
  <c r="AG21" i="7"/>
  <c r="AG20" i="7"/>
  <c r="AL20" i="7" s="1"/>
  <c r="AG19" i="7"/>
  <c r="AL19" i="7" s="1"/>
  <c r="AL18" i="7"/>
  <c r="AG18" i="7"/>
  <c r="AL17" i="7"/>
  <c r="AG17" i="7"/>
  <c r="AG16" i="7"/>
  <c r="AL16" i="7" s="1"/>
  <c r="AG15" i="7"/>
  <c r="AL15" i="7" s="1"/>
  <c r="AL14" i="7"/>
  <c r="AG14" i="7"/>
  <c r="AL13" i="7"/>
  <c r="AG13" i="7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W12" i="7" s="1"/>
  <c r="X12" i="7" s="1"/>
  <c r="Y12" i="7" s="1"/>
  <c r="Z12" i="7" s="1"/>
  <c r="AA12" i="7" s="1"/>
  <c r="AB12" i="7" s="1"/>
  <c r="AC12" i="7" s="1"/>
  <c r="AD12" i="7" s="1"/>
  <c r="AE12" i="7" s="1"/>
  <c r="AF12" i="7" s="1"/>
  <c r="AG45" i="6"/>
  <c r="AL45" i="6" s="1"/>
  <c r="AL44" i="6"/>
  <c r="AG44" i="6"/>
  <c r="AL43" i="6"/>
  <c r="AG43" i="6"/>
  <c r="AG42" i="6"/>
  <c r="AL42" i="6" s="1"/>
  <c r="AG41" i="6"/>
  <c r="AL41" i="6" s="1"/>
  <c r="AL40" i="6"/>
  <c r="AG40" i="6"/>
  <c r="AL39" i="6"/>
  <c r="AG39" i="6"/>
  <c r="AG38" i="6"/>
  <c r="AG37" i="6"/>
  <c r="AL37" i="6" s="1"/>
  <c r="AL36" i="6"/>
  <c r="AG36" i="6"/>
  <c r="AL35" i="6"/>
  <c r="AG35" i="6"/>
  <c r="AG34" i="6"/>
  <c r="AG33" i="6"/>
  <c r="AL33" i="6" s="1"/>
  <c r="AL32" i="6"/>
  <c r="AG32" i="6"/>
  <c r="AL31" i="6"/>
  <c r="AG31" i="6"/>
  <c r="AG30" i="6"/>
  <c r="AL30" i="6" s="1"/>
  <c r="AG29" i="6"/>
  <c r="AL29" i="6" s="1"/>
  <c r="AL28" i="6"/>
  <c r="AG28" i="6"/>
  <c r="AL27" i="6"/>
  <c r="AG27" i="6"/>
  <c r="AG26" i="6"/>
  <c r="AG25" i="6"/>
  <c r="AL25" i="6" s="1"/>
  <c r="AL24" i="6"/>
  <c r="AG24" i="6"/>
  <c r="AL23" i="6"/>
  <c r="AG23" i="6"/>
  <c r="AG22" i="6"/>
  <c r="AG21" i="6"/>
  <c r="AL21" i="6" s="1"/>
  <c r="AL20" i="6"/>
  <c r="AG20" i="6"/>
  <c r="AL19" i="6"/>
  <c r="AG19" i="6"/>
  <c r="AG18" i="6"/>
  <c r="AG17" i="6"/>
  <c r="AL17" i="6" s="1"/>
  <c r="AL16" i="6"/>
  <c r="AG16" i="6"/>
  <c r="AG15" i="6"/>
  <c r="AG14" i="6"/>
  <c r="AL14" i="6" s="1"/>
  <c r="AG13" i="6"/>
  <c r="AL13" i="6" s="1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G45" i="5"/>
  <c r="AL45" i="5" s="1"/>
  <c r="AG44" i="5"/>
  <c r="AG43" i="5"/>
  <c r="AL43" i="5" s="1"/>
  <c r="AG42" i="5"/>
  <c r="AL42" i="5" s="1"/>
  <c r="AG41" i="5"/>
  <c r="AL41" i="5" s="1"/>
  <c r="AG40" i="5"/>
  <c r="AG39" i="5"/>
  <c r="AL39" i="5" s="1"/>
  <c r="AG38" i="5"/>
  <c r="AL38" i="5" s="1"/>
  <c r="AG37" i="5"/>
  <c r="AL37" i="5" s="1"/>
  <c r="AG36" i="5"/>
  <c r="AG35" i="5"/>
  <c r="AL35" i="5" s="1"/>
  <c r="AG34" i="5"/>
  <c r="AL34" i="5" s="1"/>
  <c r="AG33" i="5"/>
  <c r="AL33" i="5" s="1"/>
  <c r="AG32" i="5"/>
  <c r="AG31" i="5"/>
  <c r="AL31" i="5" s="1"/>
  <c r="AG30" i="5"/>
  <c r="AL30" i="5" s="1"/>
  <c r="AG29" i="5"/>
  <c r="AL29" i="5" s="1"/>
  <c r="AG28" i="5"/>
  <c r="AG27" i="5"/>
  <c r="AL27" i="5" s="1"/>
  <c r="AL26" i="5"/>
  <c r="AG26" i="5"/>
  <c r="AG25" i="5"/>
  <c r="AL25" i="5" s="1"/>
  <c r="AG24" i="5"/>
  <c r="AG23" i="5"/>
  <c r="AL23" i="5" s="1"/>
  <c r="AG22" i="5"/>
  <c r="AL22" i="5" s="1"/>
  <c r="AG21" i="5"/>
  <c r="AG20" i="5"/>
  <c r="AG19" i="5"/>
  <c r="AL19" i="5" s="1"/>
  <c r="AL18" i="5"/>
  <c r="AG18" i="5"/>
  <c r="AG17" i="5"/>
  <c r="AG16" i="5"/>
  <c r="AG15" i="5"/>
  <c r="AL15" i="5" s="1"/>
  <c r="AG14" i="5"/>
  <c r="AL14" i="5" s="1"/>
  <c r="AG13" i="5"/>
  <c r="AL13" i="5" s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H45" i="3"/>
  <c r="AH44" i="3"/>
  <c r="AH43" i="3"/>
  <c r="AH42" i="3"/>
  <c r="AH41" i="3"/>
  <c r="AH40" i="3"/>
  <c r="AI40" i="3" s="1"/>
  <c r="AM40" i="3" s="1"/>
  <c r="AH39" i="3"/>
  <c r="AI39" i="3" s="1"/>
  <c r="AJ39" i="3" s="1"/>
  <c r="AH38" i="3"/>
  <c r="AH37" i="3"/>
  <c r="AH36" i="3"/>
  <c r="AH35" i="3"/>
  <c r="AH34" i="3"/>
  <c r="AH33" i="3"/>
  <c r="AI33" i="3" s="1"/>
  <c r="AM33" i="3" s="1"/>
  <c r="AH32" i="3"/>
  <c r="AI32" i="3" s="1"/>
  <c r="AM32" i="3" s="1"/>
  <c r="AH31" i="3"/>
  <c r="AI31" i="3" s="1"/>
  <c r="AM31" i="3" s="1"/>
  <c r="AH30" i="3"/>
  <c r="AH29" i="3"/>
  <c r="AH28" i="3"/>
  <c r="AH27" i="3"/>
  <c r="AI27" i="3" s="1"/>
  <c r="AM27" i="3" s="1"/>
  <c r="AH26" i="3"/>
  <c r="AH25" i="3"/>
  <c r="AH24" i="3"/>
  <c r="AI24" i="3" s="1"/>
  <c r="AM24" i="3" s="1"/>
  <c r="AH23" i="3"/>
  <c r="AI23" i="3" s="1"/>
  <c r="AJ23" i="3" s="1"/>
  <c r="AH22" i="3"/>
  <c r="AH21" i="3"/>
  <c r="AH20" i="3"/>
  <c r="AH19" i="3"/>
  <c r="AI19" i="3" s="1"/>
  <c r="AM19" i="3" s="1"/>
  <c r="AH18" i="3"/>
  <c r="AH17" i="3"/>
  <c r="AH16" i="3"/>
  <c r="AI16" i="3" s="1"/>
  <c r="AM16" i="3" s="1"/>
  <c r="AH15" i="3"/>
  <c r="AI15" i="3" s="1"/>
  <c r="AJ15" i="3" s="1"/>
  <c r="AH14" i="3"/>
  <c r="AH13" i="3"/>
  <c r="AG45" i="3"/>
  <c r="AL45" i="3" s="1"/>
  <c r="AG44" i="3"/>
  <c r="AG43" i="3"/>
  <c r="AL43" i="3" s="1"/>
  <c r="AG42" i="3"/>
  <c r="AL42" i="3" s="1"/>
  <c r="AI41" i="3"/>
  <c r="AM41" i="3" s="1"/>
  <c r="AG41" i="3"/>
  <c r="AL41" i="3" s="1"/>
  <c r="AG40" i="3"/>
  <c r="AL40" i="3" s="1"/>
  <c r="AL39" i="3"/>
  <c r="AG39" i="3"/>
  <c r="AG38" i="3"/>
  <c r="AL38" i="3" s="1"/>
  <c r="AG37" i="3"/>
  <c r="AL37" i="3" s="1"/>
  <c r="AG36" i="3"/>
  <c r="AG35" i="3"/>
  <c r="AL35" i="3" s="1"/>
  <c r="AG34" i="3"/>
  <c r="AL34" i="3" s="1"/>
  <c r="AG33" i="3"/>
  <c r="AL33" i="3" s="1"/>
  <c r="AG32" i="3"/>
  <c r="AL32" i="3" s="1"/>
  <c r="AL31" i="3"/>
  <c r="AG31" i="3"/>
  <c r="AG30" i="3"/>
  <c r="AL30" i="3" s="1"/>
  <c r="AG29" i="3"/>
  <c r="AL29" i="3" s="1"/>
  <c r="AG28" i="3"/>
  <c r="AL27" i="3"/>
  <c r="AG27" i="3"/>
  <c r="AG26" i="3"/>
  <c r="AL26" i="3" s="1"/>
  <c r="AI25" i="3"/>
  <c r="AM25" i="3" s="1"/>
  <c r="AG25" i="3"/>
  <c r="AL25" i="3" s="1"/>
  <c r="AG24" i="3"/>
  <c r="AL24" i="3" s="1"/>
  <c r="AL23" i="3"/>
  <c r="AG23" i="3"/>
  <c r="AG22" i="3"/>
  <c r="AL22" i="3" s="1"/>
  <c r="AG21" i="3"/>
  <c r="AL21" i="3" s="1"/>
  <c r="AG20" i="3"/>
  <c r="AL19" i="3"/>
  <c r="AG19" i="3"/>
  <c r="AG18" i="3"/>
  <c r="AL18" i="3" s="1"/>
  <c r="AI17" i="3"/>
  <c r="AM17" i="3" s="1"/>
  <c r="AG17" i="3"/>
  <c r="AL17" i="3" s="1"/>
  <c r="AG16" i="3"/>
  <c r="AL16" i="3" s="1"/>
  <c r="AL15" i="3"/>
  <c r="AG15" i="3"/>
  <c r="AG14" i="3"/>
  <c r="AL14" i="3" s="1"/>
  <c r="AG13" i="3"/>
  <c r="AL13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C12" i="3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G44" i="1"/>
  <c r="AG43" i="1"/>
  <c r="AG42" i="1"/>
  <c r="AG41" i="1"/>
  <c r="AG45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L13" i="1" s="1"/>
  <c r="AH19" i="5" l="1"/>
  <c r="AH27" i="5"/>
  <c r="AI27" i="5" s="1"/>
  <c r="AI20" i="3"/>
  <c r="AH20" i="5" s="1"/>
  <c r="AH15" i="5"/>
  <c r="AL22" i="11"/>
  <c r="AL34" i="11"/>
  <c r="AL16" i="10"/>
  <c r="AL20" i="10"/>
  <c r="AL24" i="10"/>
  <c r="AL28" i="10"/>
  <c r="AL32" i="10"/>
  <c r="AL36" i="10"/>
  <c r="AL40" i="10"/>
  <c r="AL44" i="10"/>
  <c r="AL33" i="10"/>
  <c r="AL34" i="8"/>
  <c r="AL38" i="8"/>
  <c r="AL42" i="8"/>
  <c r="AL15" i="6"/>
  <c r="AL18" i="6"/>
  <c r="AL22" i="6"/>
  <c r="AL26" i="6"/>
  <c r="AL34" i="6"/>
  <c r="AL38" i="6"/>
  <c r="AH39" i="5"/>
  <c r="AH31" i="5"/>
  <c r="AI31" i="5" s="1"/>
  <c r="AH16" i="5"/>
  <c r="AH24" i="5"/>
  <c r="AH32" i="5"/>
  <c r="AI32" i="5" s="1"/>
  <c r="AH40" i="5"/>
  <c r="AI40" i="5" s="1"/>
  <c r="AH17" i="5"/>
  <c r="AH25" i="5"/>
  <c r="AI25" i="5" s="1"/>
  <c r="AH33" i="5"/>
  <c r="AI33" i="5" s="1"/>
  <c r="AH41" i="5"/>
  <c r="AI41" i="5" s="1"/>
  <c r="AH23" i="5"/>
  <c r="AI23" i="5" s="1"/>
  <c r="AJ31" i="3"/>
  <c r="AJ32" i="5"/>
  <c r="AL17" i="5"/>
  <c r="AL21" i="5"/>
  <c r="AI15" i="5"/>
  <c r="AL16" i="5"/>
  <c r="AI19" i="5"/>
  <c r="AL20" i="5"/>
  <c r="AL24" i="5"/>
  <c r="AL28" i="5"/>
  <c r="AL32" i="5"/>
  <c r="AL36" i="5"/>
  <c r="AI39" i="5"/>
  <c r="AL40" i="5"/>
  <c r="AL44" i="5"/>
  <c r="AI24" i="5"/>
  <c r="AI16" i="5"/>
  <c r="AI20" i="5"/>
  <c r="AI36" i="3"/>
  <c r="AM36" i="3" s="1"/>
  <c r="AJ27" i="3"/>
  <c r="AJ19" i="3"/>
  <c r="AI28" i="3"/>
  <c r="AH28" i="5" s="1"/>
  <c r="AI28" i="5" s="1"/>
  <c r="AI44" i="3"/>
  <c r="AM44" i="3" s="1"/>
  <c r="AM20" i="3"/>
  <c r="AJ20" i="3"/>
  <c r="AI14" i="3"/>
  <c r="AM15" i="3"/>
  <c r="AJ17" i="3"/>
  <c r="AL20" i="3"/>
  <c r="AI22" i="3"/>
  <c r="AM23" i="3"/>
  <c r="AJ25" i="3"/>
  <c r="AL28" i="3"/>
  <c r="AI30" i="3"/>
  <c r="AJ30" i="3" s="1"/>
  <c r="AJ33" i="3"/>
  <c r="AL36" i="3"/>
  <c r="AI38" i="3"/>
  <c r="AM39" i="3"/>
  <c r="AJ41" i="3"/>
  <c r="AL44" i="3"/>
  <c r="AI35" i="3"/>
  <c r="AH35" i="5" s="1"/>
  <c r="AI35" i="5" s="1"/>
  <c r="AI43" i="3"/>
  <c r="AH43" i="5" s="1"/>
  <c r="AI43" i="5" s="1"/>
  <c r="AI13" i="3"/>
  <c r="AJ16" i="3"/>
  <c r="AI21" i="3"/>
  <c r="AJ21" i="3" s="1"/>
  <c r="AJ24" i="3"/>
  <c r="AI29" i="3"/>
  <c r="AJ32" i="3"/>
  <c r="AI37" i="3"/>
  <c r="AJ37" i="3" s="1"/>
  <c r="AJ40" i="3"/>
  <c r="AI45" i="3"/>
  <c r="AI18" i="3"/>
  <c r="AI26" i="3"/>
  <c r="AI34" i="3"/>
  <c r="AH34" i="5" s="1"/>
  <c r="AI34" i="5" s="1"/>
  <c r="AI42" i="3"/>
  <c r="AH42" i="5" s="1"/>
  <c r="AI42" i="5" s="1"/>
  <c r="AI23" i="1"/>
  <c r="AI44" i="1"/>
  <c r="AI43" i="1"/>
  <c r="AI42" i="1"/>
  <c r="AI41" i="1"/>
  <c r="AI45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2" i="1"/>
  <c r="AI21" i="1"/>
  <c r="AI20" i="1"/>
  <c r="AI18" i="1"/>
  <c r="AI19" i="1"/>
  <c r="AI17" i="1"/>
  <c r="AI16" i="1"/>
  <c r="AI15" i="1"/>
  <c r="AI14" i="1"/>
  <c r="AI13" i="1"/>
  <c r="C12" i="1"/>
  <c r="AI17" i="5" l="1"/>
  <c r="AJ17" i="5" s="1"/>
  <c r="AM16" i="5"/>
  <c r="AH16" i="6"/>
  <c r="AM40" i="5"/>
  <c r="AH40" i="6"/>
  <c r="AM27" i="5"/>
  <c r="AH27" i="6"/>
  <c r="AM28" i="5"/>
  <c r="AH28" i="6"/>
  <c r="AI28" i="6" s="1"/>
  <c r="AM32" i="5"/>
  <c r="AH32" i="6"/>
  <c r="AM41" i="5"/>
  <c r="AH41" i="6"/>
  <c r="AI41" i="6" s="1"/>
  <c r="AM24" i="5"/>
  <c r="AH24" i="6"/>
  <c r="AM43" i="5"/>
  <c r="AH43" i="6"/>
  <c r="AM23" i="5"/>
  <c r="AH23" i="6"/>
  <c r="AM31" i="5"/>
  <c r="AH31" i="6"/>
  <c r="AM42" i="5"/>
  <c r="AH42" i="6"/>
  <c r="AI42" i="6" s="1"/>
  <c r="AM15" i="5"/>
  <c r="AH15" i="6"/>
  <c r="AI15" i="6" s="1"/>
  <c r="AM33" i="5"/>
  <c r="AH33" i="6"/>
  <c r="AI33" i="6" s="1"/>
  <c r="AM19" i="5"/>
  <c r="AH19" i="6"/>
  <c r="AM35" i="5"/>
  <c r="AH35" i="6"/>
  <c r="AM39" i="5"/>
  <c r="AH39" i="6"/>
  <c r="AM34" i="5"/>
  <c r="AH34" i="6"/>
  <c r="AM20" i="5"/>
  <c r="AH20" i="6"/>
  <c r="AM25" i="5"/>
  <c r="AH25" i="6"/>
  <c r="AI25" i="6" s="1"/>
  <c r="AJ25" i="5"/>
  <c r="AM29" i="3"/>
  <c r="AH29" i="5"/>
  <c r="AM26" i="3"/>
  <c r="AH26" i="5"/>
  <c r="AJ36" i="3"/>
  <c r="AH36" i="5"/>
  <c r="AI36" i="5" s="1"/>
  <c r="AJ42" i="5"/>
  <c r="AM22" i="3"/>
  <c r="AH22" i="5"/>
  <c r="AJ33" i="5"/>
  <c r="AM21" i="3"/>
  <c r="AH21" i="5"/>
  <c r="AJ41" i="5"/>
  <c r="AM28" i="3"/>
  <c r="AJ39" i="5"/>
  <c r="AM45" i="3"/>
  <c r="AH45" i="5"/>
  <c r="AJ34" i="5"/>
  <c r="AM30" i="3"/>
  <c r="AH30" i="5"/>
  <c r="AM18" i="3"/>
  <c r="AH18" i="5"/>
  <c r="AM38" i="3"/>
  <c r="AH38" i="5"/>
  <c r="AM13" i="3"/>
  <c r="AH13" i="5"/>
  <c r="AJ28" i="3"/>
  <c r="AJ18" i="3"/>
  <c r="AJ44" i="3"/>
  <c r="AH44" i="5"/>
  <c r="AI44" i="5" s="1"/>
  <c r="AM37" i="3"/>
  <c r="AH37" i="5"/>
  <c r="AM14" i="3"/>
  <c r="AH14" i="5"/>
  <c r="AJ16" i="5"/>
  <c r="AJ23" i="5"/>
  <c r="AJ24" i="5"/>
  <c r="AJ19" i="5"/>
  <c r="AJ20" i="5"/>
  <c r="AJ43" i="5"/>
  <c r="AJ35" i="5"/>
  <c r="AJ40" i="5"/>
  <c r="AJ28" i="5"/>
  <c r="AJ31" i="5"/>
  <c r="AJ27" i="5"/>
  <c r="AJ15" i="5"/>
  <c r="AJ38" i="3"/>
  <c r="AJ22" i="3"/>
  <c r="AJ45" i="3"/>
  <c r="AJ29" i="3"/>
  <c r="AJ13" i="3"/>
  <c r="AM35" i="3"/>
  <c r="AJ35" i="3"/>
  <c r="AJ14" i="3"/>
  <c r="AJ26" i="3"/>
  <c r="AJ42" i="3"/>
  <c r="AM42" i="3"/>
  <c r="AM43" i="3"/>
  <c r="AJ43" i="3"/>
  <c r="AJ34" i="3"/>
  <c r="AM34" i="3"/>
  <c r="AJ13" i="1"/>
  <c r="AM13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J15" i="6" l="1"/>
  <c r="AJ44" i="5"/>
  <c r="AJ25" i="6"/>
  <c r="AJ33" i="6"/>
  <c r="AJ42" i="6"/>
  <c r="AI31" i="6"/>
  <c r="AJ31" i="6" s="1"/>
  <c r="AI27" i="6"/>
  <c r="AJ27" i="6" s="1"/>
  <c r="AM41" i="6"/>
  <c r="AH41" i="7"/>
  <c r="AI40" i="6"/>
  <c r="AJ40" i="6" s="1"/>
  <c r="AI34" i="6"/>
  <c r="AM33" i="6"/>
  <c r="AH33" i="7"/>
  <c r="AI23" i="6"/>
  <c r="AJ23" i="6"/>
  <c r="AI19" i="6"/>
  <c r="AJ19" i="6" s="1"/>
  <c r="AI32" i="6"/>
  <c r="AJ32" i="6" s="1"/>
  <c r="AI16" i="6"/>
  <c r="AJ16" i="6" s="1"/>
  <c r="AI20" i="6"/>
  <c r="AJ20" i="6" s="1"/>
  <c r="AJ41" i="6"/>
  <c r="AI39" i="6"/>
  <c r="AM15" i="6"/>
  <c r="AH15" i="7"/>
  <c r="AI43" i="6"/>
  <c r="AJ43" i="6" s="1"/>
  <c r="AJ28" i="6"/>
  <c r="AH28" i="7"/>
  <c r="AI28" i="7" s="1"/>
  <c r="AM28" i="6"/>
  <c r="AM44" i="5"/>
  <c r="AH44" i="6"/>
  <c r="AI44" i="6" s="1"/>
  <c r="AM36" i="5"/>
  <c r="AH36" i="6"/>
  <c r="AI36" i="6" s="1"/>
  <c r="AM25" i="6"/>
  <c r="AH25" i="7"/>
  <c r="AI35" i="6"/>
  <c r="AJ35" i="6" s="1"/>
  <c r="AM42" i="6"/>
  <c r="AH42" i="7"/>
  <c r="AI24" i="6"/>
  <c r="AJ24" i="6"/>
  <c r="AM17" i="5"/>
  <c r="AH17" i="6"/>
  <c r="AJ36" i="5"/>
  <c r="AI29" i="5"/>
  <c r="AI37" i="5"/>
  <c r="AI38" i="5"/>
  <c r="AJ38" i="5" s="1"/>
  <c r="AI13" i="5"/>
  <c r="AJ13" i="5"/>
  <c r="AI45" i="5"/>
  <c r="AJ45" i="5" s="1"/>
  <c r="AI18" i="5"/>
  <c r="AI30" i="5"/>
  <c r="AJ30" i="5" s="1"/>
  <c r="AI21" i="5"/>
  <c r="AJ21" i="5" s="1"/>
  <c r="AI26" i="5"/>
  <c r="AJ26" i="5"/>
  <c r="AI14" i="5"/>
  <c r="AI22" i="5"/>
  <c r="AM22" i="5" l="1"/>
  <c r="AH22" i="6"/>
  <c r="AM18" i="5"/>
  <c r="AH18" i="6"/>
  <c r="AM29" i="5"/>
  <c r="AH29" i="6"/>
  <c r="AM39" i="6"/>
  <c r="AH39" i="7"/>
  <c r="AH40" i="7"/>
  <c r="AM40" i="6"/>
  <c r="AI25" i="7"/>
  <c r="AJ25" i="7" s="1"/>
  <c r="AM23" i="6"/>
  <c r="AH23" i="7"/>
  <c r="AM14" i="5"/>
  <c r="AH14" i="6"/>
  <c r="AI41" i="7"/>
  <c r="AJ41" i="7" s="1"/>
  <c r="AI33" i="7"/>
  <c r="AJ33" i="7"/>
  <c r="AJ28" i="7"/>
  <c r="AH28" i="8"/>
  <c r="AM28" i="7"/>
  <c r="AI17" i="6"/>
  <c r="AH20" i="7"/>
  <c r="AM20" i="6"/>
  <c r="AJ36" i="6"/>
  <c r="AH36" i="7"/>
  <c r="AI36" i="7" s="1"/>
  <c r="AM36" i="6"/>
  <c r="AM21" i="5"/>
  <c r="AH21" i="6"/>
  <c r="AH24" i="7"/>
  <c r="AM24" i="6"/>
  <c r="AI15" i="7"/>
  <c r="AH16" i="7"/>
  <c r="AM16" i="6"/>
  <c r="AM27" i="6"/>
  <c r="AH27" i="7"/>
  <c r="AM19" i="6"/>
  <c r="AH19" i="7"/>
  <c r="AM13" i="5"/>
  <c r="AH13" i="6"/>
  <c r="AM38" i="5"/>
  <c r="AH38" i="6"/>
  <c r="AI42" i="7"/>
  <c r="AJ42" i="7" s="1"/>
  <c r="AJ44" i="6"/>
  <c r="AH44" i="7"/>
  <c r="AM44" i="6"/>
  <c r="AM34" i="6"/>
  <c r="AH34" i="7"/>
  <c r="AM35" i="6"/>
  <c r="AH35" i="7"/>
  <c r="AM45" i="5"/>
  <c r="AH45" i="6"/>
  <c r="AM26" i="5"/>
  <c r="AH26" i="6"/>
  <c r="AM43" i="6"/>
  <c r="AH43" i="7"/>
  <c r="AM30" i="5"/>
  <c r="AH30" i="6"/>
  <c r="AM37" i="5"/>
  <c r="AH37" i="6"/>
  <c r="AJ39" i="6"/>
  <c r="AH32" i="7"/>
  <c r="AM32" i="6"/>
  <c r="AJ34" i="6"/>
  <c r="AM31" i="6"/>
  <c r="AH31" i="7"/>
  <c r="AJ22" i="5"/>
  <c r="AJ29" i="5"/>
  <c r="AJ18" i="5"/>
  <c r="AJ37" i="5"/>
  <c r="AJ14" i="5"/>
  <c r="AM42" i="7" l="1"/>
  <c r="AH42" i="8"/>
  <c r="AI23" i="7"/>
  <c r="AJ23" i="7" s="1"/>
  <c r="AI29" i="6"/>
  <c r="AJ29" i="6" s="1"/>
  <c r="AI27" i="7"/>
  <c r="AJ27" i="7" s="1"/>
  <c r="AI31" i="7"/>
  <c r="AJ31" i="7" s="1"/>
  <c r="AI38" i="6"/>
  <c r="AJ38" i="6" s="1"/>
  <c r="AJ36" i="7"/>
  <c r="AH36" i="8"/>
  <c r="AM36" i="7"/>
  <c r="AM17" i="6"/>
  <c r="AH17" i="7"/>
  <c r="AI34" i="7"/>
  <c r="AJ34" i="7" s="1"/>
  <c r="AI13" i="6"/>
  <c r="AJ13" i="6" s="1"/>
  <c r="AM15" i="7"/>
  <c r="AH15" i="8"/>
  <c r="AI18" i="6"/>
  <c r="AJ18" i="6" s="1"/>
  <c r="AI39" i="7"/>
  <c r="AJ39" i="7" s="1"/>
  <c r="AI43" i="7"/>
  <c r="AJ43" i="7" s="1"/>
  <c r="AJ15" i="7"/>
  <c r="AM33" i="7"/>
  <c r="AH33" i="8"/>
  <c r="AM25" i="7"/>
  <c r="AH25" i="8"/>
  <c r="AI14" i="6"/>
  <c r="AJ14" i="6" s="1"/>
  <c r="AI30" i="6"/>
  <c r="AJ30" i="6" s="1"/>
  <c r="AI28" i="8"/>
  <c r="AI19" i="7"/>
  <c r="AJ19" i="7" s="1"/>
  <c r="AI20" i="7"/>
  <c r="AJ20" i="7" s="1"/>
  <c r="AI22" i="6"/>
  <c r="AJ22" i="6" s="1"/>
  <c r="AI21" i="6"/>
  <c r="AJ21" i="6"/>
  <c r="AI35" i="7"/>
  <c r="AJ35" i="7" s="1"/>
  <c r="AI16" i="7"/>
  <c r="AJ16" i="7" s="1"/>
  <c r="AI32" i="7"/>
  <c r="AJ32" i="7"/>
  <c r="AI26" i="6"/>
  <c r="AJ26" i="6" s="1"/>
  <c r="AI44" i="7"/>
  <c r="AJ44" i="7" s="1"/>
  <c r="AI37" i="6"/>
  <c r="AJ37" i="6" s="1"/>
  <c r="AI45" i="6"/>
  <c r="AJ45" i="6" s="1"/>
  <c r="AI24" i="7"/>
  <c r="AJ24" i="7"/>
  <c r="AJ17" i="6"/>
  <c r="AM41" i="7"/>
  <c r="AH41" i="8"/>
  <c r="AI40" i="7"/>
  <c r="AJ40" i="7" s="1"/>
  <c r="AM26" i="6" l="1"/>
  <c r="AH26" i="7"/>
  <c r="AM27" i="7"/>
  <c r="AH27" i="8"/>
  <c r="AH28" i="9"/>
  <c r="AM28" i="8"/>
  <c r="AJ28" i="8"/>
  <c r="AM45" i="6"/>
  <c r="AH45" i="7"/>
  <c r="AM29" i="6"/>
  <c r="AH29" i="7"/>
  <c r="AM24" i="7"/>
  <c r="AH24" i="8"/>
  <c r="AM30" i="6"/>
  <c r="AH30" i="7"/>
  <c r="AM43" i="7"/>
  <c r="AH43" i="8"/>
  <c r="AM13" i="6"/>
  <c r="AH13" i="7"/>
  <c r="AM21" i="6"/>
  <c r="AH21" i="7"/>
  <c r="AM16" i="7"/>
  <c r="AH16" i="8"/>
  <c r="AM20" i="7"/>
  <c r="AH20" i="8"/>
  <c r="AM14" i="6"/>
  <c r="AH14" i="7"/>
  <c r="AM38" i="6"/>
  <c r="AH38" i="7"/>
  <c r="AM23" i="7"/>
  <c r="AH23" i="8"/>
  <c r="AI15" i="8"/>
  <c r="AI36" i="8"/>
  <c r="AJ36" i="8"/>
  <c r="AM22" i="6"/>
  <c r="AH22" i="7"/>
  <c r="AM37" i="6"/>
  <c r="AH37" i="7"/>
  <c r="AI25" i="8"/>
  <c r="AM39" i="7"/>
  <c r="AH39" i="8"/>
  <c r="AM34" i="7"/>
  <c r="AH34" i="8"/>
  <c r="AI42" i="8"/>
  <c r="AJ42" i="8"/>
  <c r="AI33" i="8"/>
  <c r="AM32" i="7"/>
  <c r="AH32" i="8"/>
  <c r="AM40" i="7"/>
  <c r="AH40" i="8"/>
  <c r="AI41" i="8"/>
  <c r="AJ41" i="8" s="1"/>
  <c r="AM44" i="7"/>
  <c r="AH44" i="8"/>
  <c r="AM35" i="7"/>
  <c r="AH35" i="8"/>
  <c r="AM19" i="7"/>
  <c r="AH19" i="8"/>
  <c r="AM18" i="6"/>
  <c r="AH18" i="7"/>
  <c r="AI17" i="7"/>
  <c r="AM31" i="7"/>
  <c r="AH31" i="8"/>
  <c r="AM33" i="8" l="1"/>
  <c r="AH33" i="9"/>
  <c r="AI37" i="7"/>
  <c r="AJ37" i="7"/>
  <c r="AI16" i="8"/>
  <c r="AJ16" i="8" s="1"/>
  <c r="AM42" i="8"/>
  <c r="AH42" i="9"/>
  <c r="AI24" i="8"/>
  <c r="AI28" i="9"/>
  <c r="AJ28" i="9" s="1"/>
  <c r="AH15" i="9"/>
  <c r="AM15" i="8"/>
  <c r="AI18" i="7"/>
  <c r="AI30" i="7"/>
  <c r="AJ30" i="7" s="1"/>
  <c r="AI40" i="8"/>
  <c r="AI38" i="7"/>
  <c r="AJ38" i="7" s="1"/>
  <c r="AI27" i="8"/>
  <c r="AJ27" i="8" s="1"/>
  <c r="AI23" i="8"/>
  <c r="AJ23" i="8" s="1"/>
  <c r="AI21" i="7"/>
  <c r="AJ21" i="7"/>
  <c r="AI31" i="8"/>
  <c r="AJ31" i="8" s="1"/>
  <c r="AI35" i="8"/>
  <c r="AJ35" i="8" s="1"/>
  <c r="AI32" i="8"/>
  <c r="AJ32" i="8" s="1"/>
  <c r="AI39" i="8"/>
  <c r="AJ39" i="8" s="1"/>
  <c r="AI14" i="7"/>
  <c r="AJ14" i="7" s="1"/>
  <c r="AI13" i="7"/>
  <c r="AJ13" i="7" s="1"/>
  <c r="AI29" i="7"/>
  <c r="AJ29" i="7" s="1"/>
  <c r="AM25" i="8"/>
  <c r="AH25" i="9"/>
  <c r="AI19" i="8"/>
  <c r="AJ19" i="8" s="1"/>
  <c r="AI22" i="7"/>
  <c r="AJ22" i="7" s="1"/>
  <c r="AH36" i="9"/>
  <c r="AM36" i="8"/>
  <c r="AI26" i="7"/>
  <c r="AJ26" i="7" s="1"/>
  <c r="AM17" i="7"/>
  <c r="AH17" i="8"/>
  <c r="AM41" i="8"/>
  <c r="AH41" i="9"/>
  <c r="AI34" i="8"/>
  <c r="AJ34" i="8"/>
  <c r="AJ17" i="7"/>
  <c r="AI44" i="8"/>
  <c r="AJ33" i="8"/>
  <c r="AJ25" i="8"/>
  <c r="AJ15" i="8"/>
  <c r="AI20" i="8"/>
  <c r="AJ20" i="8" s="1"/>
  <c r="AI43" i="8"/>
  <c r="AI45" i="7"/>
  <c r="AJ45" i="7" s="1"/>
  <c r="AM18" i="7" l="1"/>
  <c r="AH18" i="8"/>
  <c r="AM13" i="7"/>
  <c r="AH13" i="8"/>
  <c r="AM38" i="7"/>
  <c r="AH38" i="8"/>
  <c r="AI15" i="9"/>
  <c r="AJ15" i="9" s="1"/>
  <c r="AM45" i="7"/>
  <c r="AH45" i="8"/>
  <c r="AM14" i="7"/>
  <c r="AH14" i="8"/>
  <c r="AI25" i="9"/>
  <c r="AH40" i="9"/>
  <c r="AM40" i="8"/>
  <c r="AJ18" i="7"/>
  <c r="AI17" i="8"/>
  <c r="AJ17" i="8" s="1"/>
  <c r="AM31" i="8"/>
  <c r="AH31" i="9"/>
  <c r="AM21" i="7"/>
  <c r="AH21" i="8"/>
  <c r="AJ40" i="8"/>
  <c r="AM28" i="9"/>
  <c r="AH28" i="10"/>
  <c r="AM37" i="7"/>
  <c r="AH37" i="8"/>
  <c r="AI42" i="9"/>
  <c r="AJ42" i="9" s="1"/>
  <c r="AH16" i="9"/>
  <c r="AM16" i="8"/>
  <c r="AH44" i="9"/>
  <c r="AM44" i="8"/>
  <c r="AJ44" i="8"/>
  <c r="AM39" i="8"/>
  <c r="AH39" i="9"/>
  <c r="AH24" i="9"/>
  <c r="AM24" i="8"/>
  <c r="AI33" i="9"/>
  <c r="AI41" i="9"/>
  <c r="AM27" i="8"/>
  <c r="AH27" i="9"/>
  <c r="AM22" i="7"/>
  <c r="AH22" i="8"/>
  <c r="AM35" i="8"/>
  <c r="AH35" i="9"/>
  <c r="AM19" i="8"/>
  <c r="AH19" i="9"/>
  <c r="AM43" i="8"/>
  <c r="AH43" i="9"/>
  <c r="AJ43" i="8"/>
  <c r="AM26" i="7"/>
  <c r="AH26" i="8"/>
  <c r="AH20" i="9"/>
  <c r="AM20" i="8"/>
  <c r="AM34" i="8"/>
  <c r="AH34" i="9"/>
  <c r="AI36" i="9"/>
  <c r="AJ36" i="9" s="1"/>
  <c r="AM29" i="7"/>
  <c r="AH29" i="8"/>
  <c r="AH32" i="9"/>
  <c r="AM32" i="8"/>
  <c r="AM23" i="8"/>
  <c r="AH23" i="9"/>
  <c r="AM30" i="7"/>
  <c r="AH30" i="8"/>
  <c r="AJ24" i="8"/>
  <c r="AI26" i="8" l="1"/>
  <c r="AJ26" i="8"/>
  <c r="AM33" i="9"/>
  <c r="AH33" i="10"/>
  <c r="AI16" i="9"/>
  <c r="AJ16" i="9" s="1"/>
  <c r="AM25" i="9"/>
  <c r="AH25" i="10"/>
  <c r="AI38" i="8"/>
  <c r="AJ38" i="8" s="1"/>
  <c r="AI29" i="8"/>
  <c r="AJ29" i="8"/>
  <c r="AI22" i="8"/>
  <c r="AJ22" i="8" s="1"/>
  <c r="AI30" i="8"/>
  <c r="AJ30" i="8" s="1"/>
  <c r="AI27" i="9"/>
  <c r="AJ27" i="9" s="1"/>
  <c r="AI31" i="9"/>
  <c r="AJ31" i="9" s="1"/>
  <c r="AJ25" i="9"/>
  <c r="AM15" i="9"/>
  <c r="AH15" i="10"/>
  <c r="AI15" i="10" s="1"/>
  <c r="AI24" i="9"/>
  <c r="AI43" i="9"/>
  <c r="AJ43" i="9" s="1"/>
  <c r="AI37" i="8"/>
  <c r="AJ37" i="8"/>
  <c r="AI14" i="8"/>
  <c r="AJ14" i="8" s="1"/>
  <c r="AI13" i="8"/>
  <c r="AI40" i="9"/>
  <c r="AJ40" i="9" s="1"/>
  <c r="AI23" i="9"/>
  <c r="AJ23" i="9" s="1"/>
  <c r="AI21" i="8"/>
  <c r="AJ21" i="8" s="1"/>
  <c r="AM42" i="9"/>
  <c r="AH42" i="10"/>
  <c r="AI19" i="9"/>
  <c r="AJ19" i="9"/>
  <c r="AI28" i="10"/>
  <c r="AJ28" i="10" s="1"/>
  <c r="AM17" i="8"/>
  <c r="AH17" i="9"/>
  <c r="AI45" i="8"/>
  <c r="AI18" i="8"/>
  <c r="AJ18" i="8" s="1"/>
  <c r="AM36" i="9"/>
  <c r="AH36" i="10"/>
  <c r="AI39" i="9"/>
  <c r="AJ39" i="9" s="1"/>
  <c r="AI34" i="9"/>
  <c r="AM41" i="9"/>
  <c r="AH41" i="10"/>
  <c r="AJ41" i="9"/>
  <c r="AI32" i="9"/>
  <c r="AJ32" i="9" s="1"/>
  <c r="AI20" i="9"/>
  <c r="AJ20" i="9"/>
  <c r="AI35" i="9"/>
  <c r="AJ35" i="9" s="1"/>
  <c r="AJ33" i="9"/>
  <c r="AI44" i="9"/>
  <c r="AJ44" i="9" s="1"/>
  <c r="AM13" i="8" l="1"/>
  <c r="AH13" i="9"/>
  <c r="AM24" i="9"/>
  <c r="AH24" i="10"/>
  <c r="AI25" i="10"/>
  <c r="AJ25" i="10" s="1"/>
  <c r="AM45" i="8"/>
  <c r="AH45" i="9"/>
  <c r="AI17" i="9"/>
  <c r="AJ17" i="9" s="1"/>
  <c r="AM30" i="8"/>
  <c r="AH30" i="9"/>
  <c r="AM39" i="9"/>
  <c r="AH39" i="10"/>
  <c r="AI39" i="10" s="1"/>
  <c r="AM22" i="8"/>
  <c r="AH22" i="9"/>
  <c r="AM16" i="9"/>
  <c r="AH16" i="10"/>
  <c r="AM34" i="9"/>
  <c r="AH34" i="10"/>
  <c r="AM23" i="9"/>
  <c r="AH23" i="10"/>
  <c r="AM37" i="8"/>
  <c r="AH37" i="9"/>
  <c r="AI33" i="10"/>
  <c r="AJ33" i="10" s="1"/>
  <c r="AM20" i="9"/>
  <c r="AH20" i="10"/>
  <c r="AM21" i="8"/>
  <c r="AH21" i="9"/>
  <c r="AI36" i="10"/>
  <c r="AJ36" i="10"/>
  <c r="AI41" i="10"/>
  <c r="AJ41" i="10" s="1"/>
  <c r="AM31" i="9"/>
  <c r="AH31" i="10"/>
  <c r="AI31" i="10" s="1"/>
  <c r="AM29" i="8"/>
  <c r="AH29" i="9"/>
  <c r="AJ15" i="10"/>
  <c r="AH15" i="11"/>
  <c r="AM15" i="10"/>
  <c r="AM28" i="10"/>
  <c r="AH28" i="11"/>
  <c r="AM18" i="8"/>
  <c r="AH18" i="9"/>
  <c r="AM19" i="9"/>
  <c r="AH19" i="10"/>
  <c r="AM40" i="9"/>
  <c r="AH40" i="10"/>
  <c r="AM43" i="9"/>
  <c r="AH43" i="10"/>
  <c r="AI43" i="10" s="1"/>
  <c r="AM14" i="8"/>
  <c r="AH14" i="9"/>
  <c r="AM32" i="9"/>
  <c r="AH32" i="10"/>
  <c r="AM44" i="9"/>
  <c r="AH44" i="10"/>
  <c r="AM35" i="9"/>
  <c r="AH35" i="10"/>
  <c r="AI35" i="10" s="1"/>
  <c r="AJ34" i="9"/>
  <c r="AJ45" i="8"/>
  <c r="AI42" i="10"/>
  <c r="AJ42" i="10" s="1"/>
  <c r="AJ13" i="8"/>
  <c r="AJ24" i="9"/>
  <c r="AM27" i="9"/>
  <c r="AH27" i="10"/>
  <c r="AM38" i="8"/>
  <c r="AH38" i="9"/>
  <c r="AM26" i="8"/>
  <c r="AH26" i="9"/>
  <c r="AI37" i="9" l="1"/>
  <c r="AJ37" i="9"/>
  <c r="AM36" i="10"/>
  <c r="AH36" i="11"/>
  <c r="AI21" i="9"/>
  <c r="AJ21" i="9" s="1"/>
  <c r="AI22" i="9"/>
  <c r="AJ22" i="9" s="1"/>
  <c r="AI19" i="10"/>
  <c r="AJ19" i="10" s="1"/>
  <c r="AI23" i="10"/>
  <c r="AI38" i="9"/>
  <c r="AJ38" i="9" s="1"/>
  <c r="AI18" i="9"/>
  <c r="AJ18" i="9" s="1"/>
  <c r="AJ31" i="10"/>
  <c r="AH31" i="11"/>
  <c r="AM31" i="10"/>
  <c r="AI20" i="10"/>
  <c r="AJ20" i="10"/>
  <c r="AI34" i="10"/>
  <c r="AJ34" i="10" s="1"/>
  <c r="AI30" i="9"/>
  <c r="AJ30" i="9" s="1"/>
  <c r="AI24" i="10"/>
  <c r="AJ24" i="10" s="1"/>
  <c r="AI15" i="11"/>
  <c r="AJ15" i="11" s="1"/>
  <c r="AI45" i="9"/>
  <c r="AJ45" i="9"/>
  <c r="AI32" i="10"/>
  <c r="AI29" i="9"/>
  <c r="AI14" i="9"/>
  <c r="AJ14" i="9" s="1"/>
  <c r="AJ43" i="10"/>
  <c r="AH43" i="11"/>
  <c r="AM43" i="10"/>
  <c r="AI28" i="11"/>
  <c r="AM42" i="10"/>
  <c r="AH42" i="11"/>
  <c r="AJ39" i="10"/>
  <c r="AH39" i="11"/>
  <c r="AM39" i="10"/>
  <c r="AI27" i="10"/>
  <c r="AI16" i="10"/>
  <c r="AJ16" i="10" s="1"/>
  <c r="AI13" i="9"/>
  <c r="AJ13" i="9" s="1"/>
  <c r="AI26" i="9"/>
  <c r="AJ26" i="9" s="1"/>
  <c r="AM25" i="10"/>
  <c r="AH25" i="11"/>
  <c r="AJ35" i="10"/>
  <c r="AH35" i="11"/>
  <c r="AM35" i="10"/>
  <c r="AI44" i="10"/>
  <c r="AJ44" i="10" s="1"/>
  <c r="AI40" i="10"/>
  <c r="AJ40" i="10" s="1"/>
  <c r="AM41" i="10"/>
  <c r="AH41" i="11"/>
  <c r="AM33" i="10"/>
  <c r="AH33" i="11"/>
  <c r="AM17" i="9"/>
  <c r="AH17" i="10"/>
  <c r="AM40" i="10" l="1"/>
  <c r="AH40" i="11"/>
  <c r="AM18" i="9"/>
  <c r="AH18" i="10"/>
  <c r="AM26" i="9"/>
  <c r="AH26" i="10"/>
  <c r="AI39" i="11"/>
  <c r="AJ39" i="11" s="1"/>
  <c r="AM45" i="9"/>
  <c r="AH45" i="10"/>
  <c r="AM34" i="10"/>
  <c r="AH34" i="11"/>
  <c r="AM13" i="9"/>
  <c r="AH13" i="10"/>
  <c r="AH23" i="11"/>
  <c r="AM23" i="10"/>
  <c r="AI36" i="11"/>
  <c r="AJ36" i="11" s="1"/>
  <c r="AM32" i="10"/>
  <c r="AH32" i="11"/>
  <c r="AI43" i="11"/>
  <c r="AJ43" i="11" s="1"/>
  <c r="AI17" i="10"/>
  <c r="AJ17" i="10" s="1"/>
  <c r="AM38" i="9"/>
  <c r="AH38" i="10"/>
  <c r="AI33" i="11"/>
  <c r="AJ33" i="11" s="1"/>
  <c r="AM14" i="9"/>
  <c r="AH14" i="10"/>
  <c r="AI35" i="11"/>
  <c r="AJ35" i="11" s="1"/>
  <c r="AM29" i="9"/>
  <c r="AH29" i="10"/>
  <c r="AJ23" i="10"/>
  <c r="AH27" i="11"/>
  <c r="AM27" i="10"/>
  <c r="AM15" i="11"/>
  <c r="AH15" i="12"/>
  <c r="AM16" i="10"/>
  <c r="AH16" i="11"/>
  <c r="AJ29" i="9"/>
  <c r="AM24" i="10"/>
  <c r="AH24" i="11"/>
  <c r="AI31" i="11"/>
  <c r="AJ31" i="11" s="1"/>
  <c r="AM22" i="9"/>
  <c r="AH22" i="10"/>
  <c r="AM44" i="10"/>
  <c r="AH44" i="11"/>
  <c r="AM21" i="9"/>
  <c r="AH21" i="10"/>
  <c r="AI42" i="11"/>
  <c r="AJ42" i="11" s="1"/>
  <c r="AM20" i="10"/>
  <c r="AH20" i="11"/>
  <c r="AI41" i="11"/>
  <c r="AJ41" i="11" s="1"/>
  <c r="AM28" i="11"/>
  <c r="AH28" i="12"/>
  <c r="AI28" i="12" s="1"/>
  <c r="AI25" i="11"/>
  <c r="AJ25" i="11" s="1"/>
  <c r="AJ27" i="10"/>
  <c r="AJ28" i="11"/>
  <c r="AJ32" i="10"/>
  <c r="AM30" i="9"/>
  <c r="AH30" i="10"/>
  <c r="AM19" i="10"/>
  <c r="AH19" i="11"/>
  <c r="AM37" i="9"/>
  <c r="AH37" i="10"/>
  <c r="AI13" i="10" l="1"/>
  <c r="AJ13" i="10"/>
  <c r="AI26" i="10"/>
  <c r="AJ26" i="10"/>
  <c r="AI22" i="10"/>
  <c r="AJ22" i="10" s="1"/>
  <c r="AM39" i="11"/>
  <c r="AH39" i="12"/>
  <c r="AM25" i="11"/>
  <c r="AH25" i="12"/>
  <c r="AM43" i="11"/>
  <c r="AH43" i="12"/>
  <c r="AI23" i="11"/>
  <c r="AJ23" i="11" s="1"/>
  <c r="AI14" i="10"/>
  <c r="AJ14" i="10" s="1"/>
  <c r="AM31" i="11"/>
  <c r="AH31" i="12"/>
  <c r="AI21" i="10"/>
  <c r="AJ21" i="10" s="1"/>
  <c r="AI24" i="11"/>
  <c r="AJ24" i="11" s="1"/>
  <c r="AI27" i="11"/>
  <c r="AJ27" i="11" s="1"/>
  <c r="AI32" i="11"/>
  <c r="AJ32" i="11" s="1"/>
  <c r="AI34" i="11"/>
  <c r="AJ34" i="11" s="1"/>
  <c r="AI18" i="10"/>
  <c r="AJ18" i="10" s="1"/>
  <c r="AI20" i="11"/>
  <c r="AJ20" i="11" s="1"/>
  <c r="AM35" i="11"/>
  <c r="AH35" i="12"/>
  <c r="AI19" i="11"/>
  <c r="AJ19" i="11" s="1"/>
  <c r="AM33" i="11"/>
  <c r="AH33" i="12"/>
  <c r="AI37" i="10"/>
  <c r="AJ37" i="10"/>
  <c r="AM17" i="10"/>
  <c r="AH17" i="11"/>
  <c r="AH42" i="12"/>
  <c r="AM42" i="11"/>
  <c r="AI44" i="11"/>
  <c r="AJ44" i="11" s="1"/>
  <c r="AI29" i="10"/>
  <c r="AJ29" i="10" s="1"/>
  <c r="AI38" i="10"/>
  <c r="AJ38" i="10" s="1"/>
  <c r="AI45" i="10"/>
  <c r="AJ45" i="10" s="1"/>
  <c r="AI40" i="11"/>
  <c r="AJ40" i="11" s="1"/>
  <c r="AI15" i="12"/>
  <c r="AJ15" i="12" s="1"/>
  <c r="AJ28" i="12"/>
  <c r="AH28" i="13"/>
  <c r="AI28" i="13" s="1"/>
  <c r="AM28" i="12"/>
  <c r="AI30" i="10"/>
  <c r="AJ30" i="10" s="1"/>
  <c r="AM41" i="11"/>
  <c r="AH41" i="12"/>
  <c r="AI16" i="11"/>
  <c r="AM36" i="11"/>
  <c r="AH36" i="12"/>
  <c r="AI36" i="12" s="1"/>
  <c r="AM29" i="10" l="1"/>
  <c r="AH29" i="11"/>
  <c r="AM37" i="10"/>
  <c r="AH37" i="11"/>
  <c r="AM27" i="11"/>
  <c r="AH27" i="12"/>
  <c r="AM14" i="10"/>
  <c r="AH14" i="11"/>
  <c r="AM16" i="11"/>
  <c r="AH16" i="12"/>
  <c r="AI16" i="12" s="1"/>
  <c r="AM15" i="12"/>
  <c r="AH15" i="13"/>
  <c r="AM40" i="11"/>
  <c r="AH40" i="12"/>
  <c r="AI40" i="12" s="1"/>
  <c r="AI33" i="12"/>
  <c r="AJ33" i="12" s="1"/>
  <c r="AM20" i="11"/>
  <c r="AH20" i="12"/>
  <c r="AI20" i="12" s="1"/>
  <c r="AI41" i="12"/>
  <c r="AJ41" i="12" s="1"/>
  <c r="AM44" i="11"/>
  <c r="AH44" i="12"/>
  <c r="AI44" i="12" s="1"/>
  <c r="AM18" i="10"/>
  <c r="AH18" i="11"/>
  <c r="AM23" i="11"/>
  <c r="AH23" i="12"/>
  <c r="AJ36" i="12"/>
  <c r="AH36" i="13"/>
  <c r="AM36" i="12"/>
  <c r="AM45" i="10"/>
  <c r="AH45" i="11"/>
  <c r="AI42" i="12"/>
  <c r="AM19" i="11"/>
  <c r="AH19" i="12"/>
  <c r="AM34" i="11"/>
  <c r="AH34" i="12"/>
  <c r="AM21" i="10"/>
  <c r="AH21" i="11"/>
  <c r="AM26" i="10"/>
  <c r="AH26" i="11"/>
  <c r="AM24" i="11"/>
  <c r="AH24" i="12"/>
  <c r="AI24" i="12" s="1"/>
  <c r="AM30" i="10"/>
  <c r="AH30" i="11"/>
  <c r="AI43" i="12"/>
  <c r="AJ43" i="12"/>
  <c r="AJ28" i="13"/>
  <c r="AH28" i="14"/>
  <c r="AM28" i="13"/>
  <c r="AI17" i="11"/>
  <c r="AJ17" i="11" s="1"/>
  <c r="AI35" i="12"/>
  <c r="AI31" i="12"/>
  <c r="AJ31" i="12" s="1"/>
  <c r="AI25" i="12"/>
  <c r="AJ25" i="12"/>
  <c r="AI39" i="12"/>
  <c r="AJ39" i="12"/>
  <c r="AM22" i="10"/>
  <c r="AH22" i="11"/>
  <c r="AJ16" i="11"/>
  <c r="AM38" i="10"/>
  <c r="AH38" i="11"/>
  <c r="AM32" i="11"/>
  <c r="AH32" i="12"/>
  <c r="AI32" i="12" s="1"/>
  <c r="AM13" i="10"/>
  <c r="AH13" i="11"/>
  <c r="AI14" i="11" l="1"/>
  <c r="AJ14" i="11"/>
  <c r="AM43" i="12"/>
  <c r="AH43" i="13"/>
  <c r="AJ44" i="12"/>
  <c r="AH44" i="13"/>
  <c r="AM44" i="12"/>
  <c r="AJ40" i="12"/>
  <c r="AH40" i="13"/>
  <c r="AM40" i="12"/>
  <c r="AI27" i="12"/>
  <c r="AJ27" i="12" s="1"/>
  <c r="AI45" i="11"/>
  <c r="AJ45" i="11" s="1"/>
  <c r="AM35" i="12"/>
  <c r="AH35" i="13"/>
  <c r="AI22" i="11"/>
  <c r="AJ22" i="11" s="1"/>
  <c r="AM42" i="12"/>
  <c r="AH42" i="13"/>
  <c r="AM31" i="12"/>
  <c r="AH31" i="13"/>
  <c r="AM33" i="12"/>
  <c r="AH33" i="13"/>
  <c r="AI13" i="11"/>
  <c r="AJ13" i="11"/>
  <c r="AI30" i="11"/>
  <c r="AJ30" i="11" s="1"/>
  <c r="AI36" i="13"/>
  <c r="AJ36" i="13" s="1"/>
  <c r="AI15" i="13"/>
  <c r="AJ15" i="13" s="1"/>
  <c r="AJ32" i="12"/>
  <c r="AH32" i="13"/>
  <c r="AM32" i="12"/>
  <c r="AM17" i="11"/>
  <c r="AH17" i="12"/>
  <c r="AJ24" i="12"/>
  <c r="AH24" i="13"/>
  <c r="AM24" i="12"/>
  <c r="AI19" i="12"/>
  <c r="AJ19" i="12" s="1"/>
  <c r="AM41" i="12"/>
  <c r="AH41" i="13"/>
  <c r="AI18" i="11"/>
  <c r="AJ18" i="11" s="1"/>
  <c r="AJ35" i="12"/>
  <c r="AI23" i="12"/>
  <c r="AJ20" i="12"/>
  <c r="AH20" i="13"/>
  <c r="AI20" i="13" s="1"/>
  <c r="AM20" i="12"/>
  <c r="AJ16" i="12"/>
  <c r="AH16" i="13"/>
  <c r="AM16" i="12"/>
  <c r="AI29" i="11"/>
  <c r="AI21" i="11"/>
  <c r="AJ21" i="11" s="1"/>
  <c r="AI34" i="12"/>
  <c r="AJ34" i="12" s="1"/>
  <c r="AI37" i="11"/>
  <c r="AJ37" i="11" s="1"/>
  <c r="AM39" i="12"/>
  <c r="AH39" i="13"/>
  <c r="AI38" i="11"/>
  <c r="AJ38" i="11" s="1"/>
  <c r="AM25" i="12"/>
  <c r="AH25" i="13"/>
  <c r="AI28" i="14"/>
  <c r="AM28" i="14" s="1"/>
  <c r="AI26" i="11"/>
  <c r="AJ42" i="12"/>
  <c r="AJ28" i="14" l="1"/>
  <c r="AI35" i="13"/>
  <c r="AJ35" i="13" s="1"/>
  <c r="AI24" i="13"/>
  <c r="AJ24" i="13" s="1"/>
  <c r="AM15" i="13"/>
  <c r="AH15" i="14"/>
  <c r="AM29" i="11"/>
  <c r="AH29" i="12"/>
  <c r="AI33" i="13"/>
  <c r="AJ33" i="13" s="1"/>
  <c r="AI16" i="13"/>
  <c r="AI31" i="13"/>
  <c r="AJ31" i="13" s="1"/>
  <c r="AI44" i="13"/>
  <c r="AJ44" i="13" s="1"/>
  <c r="AI25" i="13"/>
  <c r="AJ25" i="13" s="1"/>
  <c r="AI17" i="12"/>
  <c r="AJ17" i="12" s="1"/>
  <c r="AM34" i="12"/>
  <c r="AH34" i="13"/>
  <c r="AI41" i="13"/>
  <c r="AJ41" i="13" s="1"/>
  <c r="AI42" i="13"/>
  <c r="AJ42" i="13" s="1"/>
  <c r="AI43" i="13"/>
  <c r="AJ43" i="13"/>
  <c r="AM23" i="12"/>
  <c r="AH23" i="13"/>
  <c r="AH36" i="14"/>
  <c r="AM36" i="13"/>
  <c r="AJ20" i="13"/>
  <c r="AH20" i="14"/>
  <c r="AM20" i="13"/>
  <c r="AM30" i="11"/>
  <c r="AH30" i="12"/>
  <c r="AM27" i="12"/>
  <c r="AH27" i="13"/>
  <c r="AM37" i="11"/>
  <c r="AH37" i="12"/>
  <c r="AM45" i="11"/>
  <c r="AH45" i="12"/>
  <c r="AM38" i="11"/>
  <c r="AH38" i="12"/>
  <c r="AM21" i="11"/>
  <c r="AH21" i="12"/>
  <c r="AI32" i="13"/>
  <c r="AJ32" i="13" s="1"/>
  <c r="AM26" i="11"/>
  <c r="AH26" i="12"/>
  <c r="AM18" i="11"/>
  <c r="AH18" i="12"/>
  <c r="AJ26" i="11"/>
  <c r="AI39" i="13"/>
  <c r="AJ39" i="13" s="1"/>
  <c r="AJ29" i="11"/>
  <c r="AJ23" i="12"/>
  <c r="AM19" i="12"/>
  <c r="AH19" i="13"/>
  <c r="AM13" i="11"/>
  <c r="AH13" i="12"/>
  <c r="AM22" i="11"/>
  <c r="AH22" i="12"/>
  <c r="AI40" i="13"/>
  <c r="AM14" i="11"/>
  <c r="AH14" i="12"/>
  <c r="AI36" i="14" l="1"/>
  <c r="AM36" i="14" s="1"/>
  <c r="AI23" i="13"/>
  <c r="AJ23" i="13"/>
  <c r="AI34" i="13"/>
  <c r="AJ34" i="13" s="1"/>
  <c r="AI15" i="14"/>
  <c r="AM15" i="14" s="1"/>
  <c r="AI30" i="12"/>
  <c r="AJ30" i="12" s="1"/>
  <c r="AM31" i="13"/>
  <c r="AH31" i="14"/>
  <c r="AH44" i="14"/>
  <c r="AM44" i="13"/>
  <c r="AI27" i="13"/>
  <c r="AJ27" i="13" s="1"/>
  <c r="AI19" i="13"/>
  <c r="AJ19" i="13" s="1"/>
  <c r="AH16" i="14"/>
  <c r="AM16" i="13"/>
  <c r="AI21" i="12"/>
  <c r="AJ21" i="12" s="1"/>
  <c r="AI13" i="12"/>
  <c r="AJ13" i="12" s="1"/>
  <c r="AI18" i="12"/>
  <c r="AJ18" i="12" s="1"/>
  <c r="AI26" i="12"/>
  <c r="AJ26" i="12" s="1"/>
  <c r="AM17" i="12"/>
  <c r="AH17" i="13"/>
  <c r="AJ16" i="13"/>
  <c r="AH24" i="14"/>
  <c r="AM24" i="13"/>
  <c r="AM41" i="13"/>
  <c r="AH41" i="14"/>
  <c r="AI14" i="12"/>
  <c r="AJ14" i="12" s="1"/>
  <c r="AI45" i="12"/>
  <c r="AJ45" i="12" s="1"/>
  <c r="AH40" i="14"/>
  <c r="AM40" i="13"/>
  <c r="AI20" i="14"/>
  <c r="AM20" i="14" s="1"/>
  <c r="AI22" i="12"/>
  <c r="AJ22" i="12" s="1"/>
  <c r="AI29" i="12"/>
  <c r="AJ29" i="12" s="1"/>
  <c r="AM39" i="13"/>
  <c r="AH39" i="14"/>
  <c r="AI38" i="12"/>
  <c r="AJ38" i="12"/>
  <c r="AM43" i="13"/>
  <c r="AH43" i="14"/>
  <c r="AJ40" i="13"/>
  <c r="AH32" i="14"/>
  <c r="AM32" i="13"/>
  <c r="AI37" i="12"/>
  <c r="AJ37" i="12" s="1"/>
  <c r="AM42" i="13"/>
  <c r="AH42" i="14"/>
  <c r="AM25" i="13"/>
  <c r="AH25" i="14"/>
  <c r="AM33" i="13"/>
  <c r="AH33" i="14"/>
  <c r="AM35" i="13"/>
  <c r="AH35" i="14"/>
  <c r="AJ20" i="14" l="1"/>
  <c r="AJ15" i="14"/>
  <c r="AM45" i="12"/>
  <c r="AH45" i="13"/>
  <c r="AI43" i="14"/>
  <c r="AM43" i="14" s="1"/>
  <c r="AI42" i="14"/>
  <c r="AM42" i="14" s="1"/>
  <c r="AM22" i="12"/>
  <c r="AH22" i="13"/>
  <c r="AM14" i="12"/>
  <c r="AH14" i="13"/>
  <c r="AI31" i="14"/>
  <c r="AM31" i="14" s="1"/>
  <c r="AJ31" i="14"/>
  <c r="AI40" i="14"/>
  <c r="AM40" i="14" s="1"/>
  <c r="AI24" i="14"/>
  <c r="AM24" i="14" s="1"/>
  <c r="AM27" i="13"/>
  <c r="AH27" i="14"/>
  <c r="AI17" i="13"/>
  <c r="AJ17" i="13"/>
  <c r="AM21" i="12"/>
  <c r="AH21" i="13"/>
  <c r="AI41" i="14"/>
  <c r="AM41" i="14" s="1"/>
  <c r="AM26" i="12"/>
  <c r="AH26" i="13"/>
  <c r="AI16" i="14"/>
  <c r="AM16" i="14" s="1"/>
  <c r="AM23" i="13"/>
  <c r="AH23" i="14"/>
  <c r="AM29" i="12"/>
  <c r="AH29" i="13"/>
  <c r="AM34" i="13"/>
  <c r="AH34" i="14"/>
  <c r="AI35" i="14"/>
  <c r="AM35" i="14" s="1"/>
  <c r="AM38" i="12"/>
  <c r="AH38" i="13"/>
  <c r="AJ36" i="14"/>
  <c r="AI33" i="14"/>
  <c r="AM33" i="14" s="1"/>
  <c r="AI32" i="14"/>
  <c r="AM32" i="14" s="1"/>
  <c r="AM13" i="12"/>
  <c r="AH13" i="13"/>
  <c r="AI25" i="14"/>
  <c r="AM25" i="14" s="1"/>
  <c r="AI44" i="14"/>
  <c r="AM44" i="14" s="1"/>
  <c r="AM37" i="12"/>
  <c r="AH37" i="13"/>
  <c r="AI39" i="14"/>
  <c r="AM39" i="14" s="1"/>
  <c r="AM18" i="12"/>
  <c r="AH18" i="13"/>
  <c r="AM19" i="13"/>
  <c r="AH19" i="14"/>
  <c r="AM30" i="12"/>
  <c r="AH30" i="13"/>
  <c r="AJ43" i="14" l="1"/>
  <c r="AJ40" i="14"/>
  <c r="AJ42" i="14"/>
  <c r="AJ16" i="14"/>
  <c r="AJ41" i="14"/>
  <c r="AJ25" i="14"/>
  <c r="AJ35" i="14"/>
  <c r="AJ39" i="14"/>
  <c r="AJ24" i="14"/>
  <c r="AI22" i="13"/>
  <c r="AJ22" i="13" s="1"/>
  <c r="AI23" i="14"/>
  <c r="AM23" i="14" s="1"/>
  <c r="AI18" i="13"/>
  <c r="AJ18" i="13" s="1"/>
  <c r="AI29" i="13"/>
  <c r="AI21" i="13"/>
  <c r="AJ21" i="13" s="1"/>
  <c r="AI13" i="13"/>
  <c r="AJ13" i="13"/>
  <c r="AI37" i="13"/>
  <c r="AJ37" i="13" s="1"/>
  <c r="AJ32" i="14"/>
  <c r="AM17" i="13"/>
  <c r="AH17" i="14"/>
  <c r="AI34" i="14"/>
  <c r="AM34" i="14" s="1"/>
  <c r="AI27" i="14"/>
  <c r="AM27" i="14" s="1"/>
  <c r="AI14" i="13"/>
  <c r="AJ14" i="13" s="1"/>
  <c r="AI45" i="13"/>
  <c r="AJ45" i="13" s="1"/>
  <c r="AI38" i="13"/>
  <c r="AJ38" i="13" s="1"/>
  <c r="AI30" i="13"/>
  <c r="AI26" i="13"/>
  <c r="AJ26" i="13" s="1"/>
  <c r="AI19" i="14"/>
  <c r="AM19" i="14" s="1"/>
  <c r="AJ19" i="14"/>
  <c r="AJ44" i="14"/>
  <c r="AJ33" i="14"/>
  <c r="AJ27" i="14" l="1"/>
  <c r="AJ23" i="14"/>
  <c r="AM29" i="13"/>
  <c r="AH29" i="14"/>
  <c r="AM18" i="13"/>
  <c r="AH18" i="14"/>
  <c r="AM37" i="13"/>
  <c r="AH37" i="14"/>
  <c r="AM14" i="13"/>
  <c r="AH14" i="14"/>
  <c r="AM38" i="13"/>
  <c r="AH38" i="14"/>
  <c r="AJ34" i="14"/>
  <c r="AM26" i="13"/>
  <c r="AH26" i="14"/>
  <c r="AM30" i="13"/>
  <c r="AH30" i="14"/>
  <c r="AI17" i="14"/>
  <c r="AM17" i="14" s="1"/>
  <c r="AM21" i="13"/>
  <c r="AH21" i="14"/>
  <c r="AM22" i="13"/>
  <c r="AH22" i="14"/>
  <c r="AJ30" i="13"/>
  <c r="AM13" i="13"/>
  <c r="AH13" i="14"/>
  <c r="AM45" i="13"/>
  <c r="AH45" i="14"/>
  <c r="AJ29" i="13"/>
  <c r="AI13" i="14" l="1"/>
  <c r="AM13" i="14" s="1"/>
  <c r="AI30" i="14"/>
  <c r="AM30" i="14" s="1"/>
  <c r="AI22" i="14"/>
  <c r="AM22" i="14" s="1"/>
  <c r="AI37" i="14"/>
  <c r="AM37" i="14" s="1"/>
  <c r="AI21" i="14"/>
  <c r="AM21" i="14" s="1"/>
  <c r="AI45" i="14"/>
  <c r="AM45" i="14" s="1"/>
  <c r="AI38" i="14"/>
  <c r="AM38" i="14" s="1"/>
  <c r="AI29" i="14"/>
  <c r="AM29" i="14" s="1"/>
  <c r="AI14" i="14"/>
  <c r="AM14" i="14" s="1"/>
  <c r="AI26" i="14"/>
  <c r="AM26" i="14" s="1"/>
  <c r="AI18" i="14"/>
  <c r="AM18" i="14" s="1"/>
  <c r="AJ17" i="14"/>
  <c r="AJ22" i="14" l="1"/>
  <c r="AJ29" i="14"/>
  <c r="AJ38" i="14"/>
  <c r="AJ13" i="14"/>
  <c r="AJ45" i="14"/>
  <c r="AJ30" i="14"/>
  <c r="AJ26" i="14"/>
  <c r="AJ21" i="14"/>
  <c r="AJ37" i="14"/>
  <c r="AJ14" i="14"/>
  <c r="AJ18" i="14"/>
</calcChain>
</file>

<file path=xl/sharedStrings.xml><?xml version="1.0" encoding="utf-8"?>
<sst xmlns="http://schemas.openxmlformats.org/spreadsheetml/2006/main" count="684" uniqueCount="57">
  <si>
    <t>Restrooms</t>
  </si>
  <si>
    <t>Game Courts</t>
  </si>
  <si>
    <t xml:space="preserve">NAME: </t>
  </si>
  <si>
    <t xml:space="preserve">                      </t>
  </si>
  <si>
    <t xml:space="preserve">PHONE: </t>
  </si>
  <si>
    <t xml:space="preserve">MONTH: </t>
  </si>
  <si>
    <t>Irrigation</t>
  </si>
  <si>
    <t>Litter Removal</t>
  </si>
  <si>
    <t>Leaf Removal</t>
  </si>
  <si>
    <t>Ornamental W.C.</t>
  </si>
  <si>
    <t>Broadleaf W.C.</t>
  </si>
  <si>
    <t>Asphalt sealing</t>
  </si>
  <si>
    <t>Picnic areas</t>
  </si>
  <si>
    <t>Community Gardens</t>
  </si>
  <si>
    <t>Volleyball Courts</t>
  </si>
  <si>
    <t>Special Projects</t>
  </si>
  <si>
    <t>Tree trimming</t>
  </si>
  <si>
    <t>Snow Removal</t>
  </si>
  <si>
    <t>Park checks</t>
  </si>
  <si>
    <t>Office</t>
  </si>
  <si>
    <t>Training</t>
  </si>
  <si>
    <t xml:space="preserve">Comments: </t>
  </si>
  <si>
    <t xml:space="preserve">Supervisor's Signature: </t>
  </si>
  <si>
    <t>Landscape</t>
  </si>
  <si>
    <t>Paint/stain</t>
  </si>
  <si>
    <t>Woodchip</t>
  </si>
  <si>
    <t>Rd/parking lots</t>
  </si>
  <si>
    <t>Turf Maint.</t>
  </si>
  <si>
    <t>Open Space</t>
  </si>
  <si>
    <t>Walk/Trails</t>
  </si>
  <si>
    <t>Maint. Tasks</t>
  </si>
  <si>
    <t>Mowing</t>
  </si>
  <si>
    <t>Special Events</t>
  </si>
  <si>
    <t>Phone:</t>
  </si>
  <si>
    <t>Email:</t>
  </si>
  <si>
    <t>MUNICIPALITY</t>
  </si>
  <si>
    <t>DEPARTMENT</t>
  </si>
  <si>
    <t xml:space="preserve">SERVICE AREAS: </t>
  </si>
  <si>
    <t>Complaints</t>
  </si>
  <si>
    <t>Playgrounds</t>
  </si>
  <si>
    <t>Baseball Fields</t>
  </si>
  <si>
    <t>Change</t>
  </si>
  <si>
    <t>MY PARK'S Monthly Maintenance Progress Report</t>
  </si>
  <si>
    <t>Equipment Maintenance</t>
  </si>
  <si>
    <t>Assigned Tasks Outside Regular Duties</t>
  </si>
  <si>
    <r>
      <rPr>
        <b/>
        <sz val="11"/>
        <color theme="1"/>
        <rFont val="Arial"/>
        <family val="2"/>
      </rPr>
      <t>Instructions:</t>
    </r>
    <r>
      <rPr>
        <sz val="10"/>
        <color theme="1"/>
        <rFont val="Arial"/>
        <family val="2"/>
      </rPr>
      <t xml:space="preserve">  Enter time spent on each work process every day.  Please round up to the nearest .25 hours (15 minutes)</t>
    </r>
  </si>
  <si>
    <t>Monthly Labor Cost</t>
  </si>
  <si>
    <t>FY Labor Cost</t>
  </si>
  <si>
    <t>Labor Rate</t>
  </si>
  <si>
    <t>Basketball Courts</t>
  </si>
  <si>
    <t>Building Maintenance</t>
  </si>
  <si>
    <t>FY Total Hours</t>
  </si>
  <si>
    <t>Hours This Month</t>
  </si>
  <si>
    <t>Previous Hours</t>
  </si>
  <si>
    <t>Total Hours</t>
  </si>
  <si>
    <t>Budgeted</t>
  </si>
  <si>
    <t>%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</si>
</sst>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_);\(0.00\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1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ad.willey@monroemi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3"/>
  <sheetViews>
    <sheetView tabSelected="1" zoomScaleNormal="100" workbookViewId="0">
      <selection activeCell="AL13" sqref="AL13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v>0</v>
      </c>
      <c r="AI13" s="30">
        <f>AG13+AH13</f>
        <v>1.25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9.0625</v>
      </c>
      <c r="AN13" s="32">
        <f>AK13*200</f>
        <v>1450</v>
      </c>
      <c r="AO13" s="37">
        <f>AM13/AN13</f>
        <v>6.2500000000000003E-3</v>
      </c>
    </row>
    <row r="14" spans="1:41" ht="30" customHeight="1" x14ac:dyDescent="0.25">
      <c r="A14" s="6" t="s">
        <v>7</v>
      </c>
      <c r="B14" s="25"/>
      <c r="C14" s="26">
        <v>1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23" si="1">SUM(B14:AF14)</f>
        <v>1</v>
      </c>
      <c r="AH14" s="30">
        <v>0</v>
      </c>
      <c r="AI14" s="33">
        <f>AG14+AH14</f>
        <v>1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7.25</v>
      </c>
      <c r="AM14" s="32">
        <f t="shared" ref="AM14:AO45" si="4">AK14*AI14</f>
        <v>7.25</v>
      </c>
      <c r="AN14" s="32">
        <f>AK14*600</f>
        <v>4350</v>
      </c>
      <c r="AO14" s="37">
        <f t="shared" ref="AO14:AO45" si="5">AM14/AN14</f>
        <v>1.6666666666666668E-3</v>
      </c>
    </row>
    <row r="15" spans="1:41" ht="30" customHeight="1" x14ac:dyDescent="0.25">
      <c r="A15" s="6" t="s">
        <v>27</v>
      </c>
      <c r="B15" s="25"/>
      <c r="C15" s="26"/>
      <c r="D15" s="27">
        <v>1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</v>
      </c>
      <c r="AH15" s="30">
        <v>0</v>
      </c>
      <c r="AI15" s="33">
        <f>AG15+AH15</f>
        <v>1</v>
      </c>
      <c r="AJ15" s="31">
        <f t="shared" si="2"/>
        <v>1</v>
      </c>
      <c r="AK15" s="32">
        <v>15</v>
      </c>
      <c r="AL15" s="32">
        <f t="shared" si="3"/>
        <v>15</v>
      </c>
      <c r="AM15" s="32">
        <f t="shared" si="4"/>
        <v>15</v>
      </c>
      <c r="AN15" s="32">
        <f>AK15*1200</f>
        <v>18000</v>
      </c>
      <c r="AO15" s="37">
        <f t="shared" si="5"/>
        <v>8.3333333333333339E-4</v>
      </c>
    </row>
    <row r="16" spans="1:41" ht="30" customHeight="1" x14ac:dyDescent="0.25">
      <c r="A16" s="6" t="s">
        <v>38</v>
      </c>
      <c r="B16" s="25"/>
      <c r="C16" s="26"/>
      <c r="D16" s="27"/>
      <c r="E16" s="26">
        <v>1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</v>
      </c>
      <c r="AH16" s="30">
        <v>0</v>
      </c>
      <c r="AI16" s="33">
        <f>AG16+AH16</f>
        <v>1</v>
      </c>
      <c r="AJ16" s="31">
        <f t="shared" si="2"/>
        <v>1</v>
      </c>
      <c r="AK16" s="32">
        <v>7.25</v>
      </c>
      <c r="AL16" s="32">
        <f t="shared" si="3"/>
        <v>7.25</v>
      </c>
      <c r="AM16" s="32">
        <f t="shared" si="4"/>
        <v>7.25</v>
      </c>
      <c r="AN16" s="32">
        <f>AK16*25</f>
        <v>181.25</v>
      </c>
      <c r="AO16" s="37">
        <f t="shared" si="5"/>
        <v>0.04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</v>
      </c>
      <c r="AH17" s="30">
        <v>0</v>
      </c>
      <c r="AI17" s="33">
        <f>AG17+AH17</f>
        <v>1</v>
      </c>
      <c r="AJ17" s="31">
        <f t="shared" si="2"/>
        <v>1</v>
      </c>
      <c r="AK17" s="32">
        <v>7.25</v>
      </c>
      <c r="AL17" s="32">
        <f t="shared" si="3"/>
        <v>7.25</v>
      </c>
      <c r="AM17" s="32">
        <f t="shared" si="4"/>
        <v>7.25</v>
      </c>
      <c r="AN17" s="32">
        <f>AK17*300</f>
        <v>2175</v>
      </c>
      <c r="AO17" s="37">
        <f t="shared" si="5"/>
        <v>3.3333333333333335E-3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</v>
      </c>
      <c r="AH18" s="30">
        <v>0</v>
      </c>
      <c r="AI18" s="33">
        <f>AG18+AH18</f>
        <v>1</v>
      </c>
      <c r="AJ18" s="31">
        <f t="shared" si="2"/>
        <v>1</v>
      </c>
      <c r="AK18" s="32">
        <v>7.25</v>
      </c>
      <c r="AL18" s="32">
        <f t="shared" si="3"/>
        <v>7.25</v>
      </c>
      <c r="AM18" s="32">
        <f t="shared" si="4"/>
        <v>7.25</v>
      </c>
      <c r="AN18" s="32">
        <f t="shared" ref="AN14:AN45" si="6">AK18*200</f>
        <v>1450</v>
      </c>
      <c r="AO18" s="37">
        <f t="shared" si="5"/>
        <v>5.0000000000000001E-3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v>0</v>
      </c>
      <c r="AI19" s="33">
        <f>AG19+AH19</f>
        <v>1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10</v>
      </c>
      <c r="AN19" s="32">
        <f t="shared" si="6"/>
        <v>2000</v>
      </c>
      <c r="AO19" s="37">
        <f t="shared" si="5"/>
        <v>5.0000000000000001E-3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v>0</v>
      </c>
      <c r="AI20" s="30">
        <f>AG20+AH20</f>
        <v>1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20</v>
      </c>
      <c r="AN20" s="32">
        <f t="shared" si="6"/>
        <v>4000</v>
      </c>
      <c r="AO20" s="37">
        <f t="shared" si="5"/>
        <v>5.0000000000000001E-3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v>0</v>
      </c>
      <c r="AI21" s="30">
        <f>AG21+AH21</f>
        <v>1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7.25</v>
      </c>
      <c r="AN21" s="32">
        <f t="shared" si="6"/>
        <v>1450</v>
      </c>
      <c r="AO21" s="37">
        <f t="shared" si="5"/>
        <v>5.0000000000000001E-3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v>0</v>
      </c>
      <c r="AI22" s="30">
        <f>AG22+AH22</f>
        <v>1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30</v>
      </c>
      <c r="AN22" s="32">
        <f t="shared" si="6"/>
        <v>6000</v>
      </c>
      <c r="AO22" s="37">
        <f t="shared" si="5"/>
        <v>5.0000000000000001E-3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v>0</v>
      </c>
      <c r="AI23" s="30">
        <f>AG23+AH23</f>
        <v>1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30</v>
      </c>
      <c r="AN23" s="32">
        <f t="shared" si="6"/>
        <v>6000</v>
      </c>
      <c r="AO23" s="37">
        <f t="shared" si="5"/>
        <v>5.0000000000000001E-3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ref="AG24:AG38" si="7">SUM(B24:AF24)</f>
        <v>1</v>
      </c>
      <c r="AH24" s="30">
        <v>0</v>
      </c>
      <c r="AI24" s="30">
        <f>AG24+AH24</f>
        <v>1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7.25</v>
      </c>
      <c r="AN24" s="32">
        <f t="shared" si="6"/>
        <v>1450</v>
      </c>
      <c r="AO24" s="37">
        <f t="shared" si="5"/>
        <v>5.0000000000000001E-3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7"/>
        <v>1</v>
      </c>
      <c r="AH25" s="30">
        <v>0</v>
      </c>
      <c r="AI25" s="30">
        <f>AG25+AH25</f>
        <v>1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15</v>
      </c>
      <c r="AN25" s="32">
        <f t="shared" si="6"/>
        <v>3000</v>
      </c>
      <c r="AO25" s="37">
        <f t="shared" si="5"/>
        <v>5.0000000000000001E-3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7"/>
        <v>1</v>
      </c>
      <c r="AH26" s="30">
        <v>0</v>
      </c>
      <c r="AI26" s="30">
        <f>AG26+AH26</f>
        <v>1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10</v>
      </c>
      <c r="AN26" s="32">
        <f t="shared" si="6"/>
        <v>2000</v>
      </c>
      <c r="AO26" s="37">
        <f t="shared" si="5"/>
        <v>5.0000000000000001E-3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7"/>
        <v>1</v>
      </c>
      <c r="AH27" s="30">
        <v>0</v>
      </c>
      <c r="AI27" s="30">
        <f>AG27+AH27</f>
        <v>1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12</v>
      </c>
      <c r="AN27" s="32">
        <f t="shared" si="6"/>
        <v>2400</v>
      </c>
      <c r="AO27" s="37">
        <f t="shared" si="5"/>
        <v>5.0000000000000001E-3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7"/>
        <v>1</v>
      </c>
      <c r="AH28" s="30">
        <v>0</v>
      </c>
      <c r="AI28" s="30">
        <f>AG28+AH28</f>
        <v>1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7.25</v>
      </c>
      <c r="AN28" s="32">
        <f t="shared" si="6"/>
        <v>1450</v>
      </c>
      <c r="AO28" s="37">
        <f t="shared" si="5"/>
        <v>5.0000000000000001E-3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7"/>
        <v>1</v>
      </c>
      <c r="AH29" s="30">
        <v>0</v>
      </c>
      <c r="AI29" s="30">
        <f>AG29+AH29</f>
        <v>1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7.25</v>
      </c>
      <c r="AN29" s="32">
        <f t="shared" si="6"/>
        <v>1450</v>
      </c>
      <c r="AO29" s="37">
        <f t="shared" si="5"/>
        <v>5.0000000000000001E-3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7"/>
        <v>1</v>
      </c>
      <c r="AH30" s="30">
        <v>0</v>
      </c>
      <c r="AI30" s="30">
        <f>AG30+AH30</f>
        <v>1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7.25</v>
      </c>
      <c r="AN30" s="32">
        <f t="shared" si="6"/>
        <v>1450</v>
      </c>
      <c r="AO30" s="37">
        <f t="shared" si="5"/>
        <v>5.0000000000000001E-3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7"/>
        <v>1</v>
      </c>
      <c r="AH31" s="30">
        <v>0</v>
      </c>
      <c r="AI31" s="30">
        <f>AG31+AH31</f>
        <v>1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7.25</v>
      </c>
      <c r="AN31" s="32">
        <f t="shared" si="6"/>
        <v>1450</v>
      </c>
      <c r="AO31" s="37">
        <f t="shared" si="5"/>
        <v>5.0000000000000001E-3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7"/>
        <v>1</v>
      </c>
      <c r="AH32" s="30">
        <v>0</v>
      </c>
      <c r="AI32" s="30">
        <f>AG32+AH32</f>
        <v>1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7.25</v>
      </c>
      <c r="AN32" s="32">
        <f t="shared" si="6"/>
        <v>1450</v>
      </c>
      <c r="AO32" s="37">
        <f t="shared" si="5"/>
        <v>5.0000000000000001E-3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7"/>
        <v>1</v>
      </c>
      <c r="AH33" s="30">
        <v>0</v>
      </c>
      <c r="AI33" s="30">
        <f>AG33+AH33</f>
        <v>1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7.25</v>
      </c>
      <c r="AN33" s="32">
        <f t="shared" si="6"/>
        <v>1450</v>
      </c>
      <c r="AO33" s="37">
        <f t="shared" si="5"/>
        <v>5.0000000000000001E-3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7"/>
        <v>1</v>
      </c>
      <c r="AH34" s="30">
        <v>0</v>
      </c>
      <c r="AI34" s="30">
        <f>AG34+AH34</f>
        <v>1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7.25</v>
      </c>
      <c r="AN34" s="32">
        <f t="shared" si="6"/>
        <v>1450</v>
      </c>
      <c r="AO34" s="37">
        <f t="shared" si="5"/>
        <v>5.0000000000000001E-3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7"/>
        <v>1</v>
      </c>
      <c r="AH35" s="30">
        <v>0</v>
      </c>
      <c r="AI35" s="30">
        <f>AG35+AH35</f>
        <v>1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7.25</v>
      </c>
      <c r="AN35" s="32">
        <f t="shared" si="6"/>
        <v>1450</v>
      </c>
      <c r="AO35" s="37">
        <f t="shared" si="5"/>
        <v>5.0000000000000001E-3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7"/>
        <v>1</v>
      </c>
      <c r="AH36" s="30">
        <v>0</v>
      </c>
      <c r="AI36" s="30">
        <f>AG36+AH36</f>
        <v>1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7.25</v>
      </c>
      <c r="AN36" s="32">
        <f t="shared" si="6"/>
        <v>1450</v>
      </c>
      <c r="AO36" s="37">
        <f t="shared" si="5"/>
        <v>5.0000000000000001E-3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7"/>
        <v>1</v>
      </c>
      <c r="AH37" s="30">
        <v>0</v>
      </c>
      <c r="AI37" s="30">
        <f>AG37+AH37</f>
        <v>1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7.25</v>
      </c>
      <c r="AN37" s="32">
        <f t="shared" si="6"/>
        <v>1450</v>
      </c>
      <c r="AO37" s="37">
        <f t="shared" si="5"/>
        <v>5.0000000000000001E-3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7"/>
        <v>1</v>
      </c>
      <c r="AH38" s="30">
        <v>0</v>
      </c>
      <c r="AI38" s="30">
        <f>AG38+AH38</f>
        <v>1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7.25</v>
      </c>
      <c r="AN38" s="32">
        <f t="shared" si="6"/>
        <v>1450</v>
      </c>
      <c r="AO38" s="37">
        <f t="shared" si="5"/>
        <v>5.0000000000000001E-3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ref="AG39:AG44" si="8">SUM(B39:AF39)</f>
        <v>1</v>
      </c>
      <c r="AH39" s="30">
        <v>0</v>
      </c>
      <c r="AI39" s="30">
        <f>AG39+AH39</f>
        <v>1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7.25</v>
      </c>
      <c r="AN39" s="32">
        <f t="shared" si="6"/>
        <v>1450</v>
      </c>
      <c r="AO39" s="37">
        <f t="shared" si="5"/>
        <v>5.0000000000000001E-3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8"/>
        <v>1</v>
      </c>
      <c r="AH40" s="30">
        <v>0</v>
      </c>
      <c r="AI40" s="30">
        <f>AG40+AH40</f>
        <v>1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7.25</v>
      </c>
      <c r="AN40" s="32">
        <f t="shared" si="6"/>
        <v>1450</v>
      </c>
      <c r="AO40" s="37">
        <f t="shared" si="5"/>
        <v>5.0000000000000001E-3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8"/>
        <v>1</v>
      </c>
      <c r="AH41" s="30">
        <v>0</v>
      </c>
      <c r="AI41" s="30">
        <f>AG41+AH41</f>
        <v>1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25</v>
      </c>
      <c r="AN41" s="32">
        <f t="shared" si="6"/>
        <v>5000</v>
      </c>
      <c r="AO41" s="37">
        <f t="shared" si="5"/>
        <v>5.0000000000000001E-3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8"/>
        <v>1</v>
      </c>
      <c r="AH42" s="30">
        <v>0</v>
      </c>
      <c r="AI42" s="30">
        <f>AG42+AH42</f>
        <v>1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7.25</v>
      </c>
      <c r="AN42" s="32">
        <f t="shared" si="6"/>
        <v>1450</v>
      </c>
      <c r="AO42" s="37">
        <f t="shared" si="5"/>
        <v>5.0000000000000001E-3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8"/>
        <v>1</v>
      </c>
      <c r="AH43" s="30">
        <v>0</v>
      </c>
      <c r="AI43" s="30">
        <f>AG43+AH43</f>
        <v>1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7.25</v>
      </c>
      <c r="AN43" s="32">
        <f t="shared" si="6"/>
        <v>1450</v>
      </c>
      <c r="AO43" s="37">
        <f t="shared" si="5"/>
        <v>5.0000000000000001E-3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8"/>
        <v>1</v>
      </c>
      <c r="AH44" s="30">
        <v>0</v>
      </c>
      <c r="AI44" s="30">
        <f>AG44+AH44</f>
        <v>1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7.25</v>
      </c>
      <c r="AN44" s="32">
        <f t="shared" si="6"/>
        <v>1450</v>
      </c>
      <c r="AO44" s="37">
        <f t="shared" si="5"/>
        <v>5.0000000000000001E-3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v>0</v>
      </c>
      <c r="AI45" s="30">
        <f>AG45+AH45</f>
        <v>1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7.25</v>
      </c>
      <c r="AN45" s="32">
        <f t="shared" si="6"/>
        <v>1450</v>
      </c>
      <c r="AO45" s="37">
        <f t="shared" si="5"/>
        <v>5.0000000000000001E-3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9">SUM(C13:C45)</f>
        <v>2</v>
      </c>
      <c r="D46" s="27">
        <f t="shared" si="9"/>
        <v>1</v>
      </c>
      <c r="E46" s="27">
        <f t="shared" si="9"/>
        <v>1</v>
      </c>
      <c r="F46" s="27">
        <f t="shared" si="9"/>
        <v>1</v>
      </c>
      <c r="G46" s="27">
        <f t="shared" si="9"/>
        <v>1</v>
      </c>
      <c r="H46" s="27">
        <f t="shared" si="9"/>
        <v>1</v>
      </c>
      <c r="I46" s="27">
        <f t="shared" si="9"/>
        <v>1</v>
      </c>
      <c r="J46" s="27">
        <f t="shared" si="9"/>
        <v>1</v>
      </c>
      <c r="K46" s="27">
        <f t="shared" si="9"/>
        <v>1</v>
      </c>
      <c r="L46" s="27">
        <f t="shared" si="9"/>
        <v>1</v>
      </c>
      <c r="M46" s="27">
        <f t="shared" si="9"/>
        <v>1</v>
      </c>
      <c r="N46" s="27">
        <f t="shared" si="9"/>
        <v>1</v>
      </c>
      <c r="O46" s="27">
        <f t="shared" si="9"/>
        <v>1</v>
      </c>
      <c r="P46" s="27">
        <f t="shared" si="9"/>
        <v>1</v>
      </c>
      <c r="Q46" s="27">
        <f t="shared" si="9"/>
        <v>1</v>
      </c>
      <c r="R46" s="27">
        <f t="shared" si="9"/>
        <v>1</v>
      </c>
      <c r="S46" s="27">
        <f t="shared" si="9"/>
        <v>1</v>
      </c>
      <c r="T46" s="27">
        <f t="shared" si="9"/>
        <v>1</v>
      </c>
      <c r="U46" s="27">
        <f t="shared" si="9"/>
        <v>1</v>
      </c>
      <c r="V46" s="27">
        <f t="shared" si="9"/>
        <v>1</v>
      </c>
      <c r="W46" s="27">
        <f t="shared" si="9"/>
        <v>1</v>
      </c>
      <c r="X46" s="27">
        <f t="shared" si="9"/>
        <v>1</v>
      </c>
      <c r="Y46" s="27">
        <f t="shared" si="9"/>
        <v>1</v>
      </c>
      <c r="Z46" s="27">
        <f t="shared" si="9"/>
        <v>1</v>
      </c>
      <c r="AA46" s="27">
        <f t="shared" si="9"/>
        <v>1</v>
      </c>
      <c r="AB46" s="27">
        <f t="shared" si="9"/>
        <v>1</v>
      </c>
      <c r="AC46" s="27">
        <f t="shared" si="9"/>
        <v>1</v>
      </c>
      <c r="AD46" s="27">
        <f t="shared" si="9"/>
        <v>1</v>
      </c>
      <c r="AE46" s="27">
        <f t="shared" si="9"/>
        <v>1</v>
      </c>
      <c r="AF46" s="27">
        <f t="shared" si="9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/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00000000-0004-0000-0000-000000000000}"/>
  </hyperlinks>
  <pageMargins left="0" right="0" top="0.5" bottom="0.5" header="0" footer="0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BE75-ED51-48E5-A778-C7ABD4AFB164}">
  <dimension ref="A1:AO53"/>
  <sheetViews>
    <sheetView topLeftCell="A43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9'!AI13</f>
        <v>11.25</v>
      </c>
      <c r="AI13" s="30">
        <f>AG13+AH13</f>
        <v>12.5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90.625</v>
      </c>
      <c r="AN13" s="32">
        <f>AK13*200</f>
        <v>1450</v>
      </c>
      <c r="AO13" s="37">
        <f>AM13/AN13</f>
        <v>6.25E-2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9'!AI14</f>
        <v>11</v>
      </c>
      <c r="AI14" s="33">
        <f>AG14+AH14</f>
        <v>12.25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88.8125</v>
      </c>
      <c r="AN14" s="32">
        <f>AK14*600</f>
        <v>4350</v>
      </c>
      <c r="AO14" s="37">
        <f t="shared" ref="AO14:AO45" si="5">AM14/AN14</f>
        <v>2.0416666666666666E-2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9'!AI15</f>
        <v>10.75</v>
      </c>
      <c r="AI15" s="33">
        <f>AG15+AH15</f>
        <v>12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180</v>
      </c>
      <c r="AN15" s="32">
        <f>AK15*1200</f>
        <v>18000</v>
      </c>
      <c r="AO15" s="37">
        <f t="shared" si="5"/>
        <v>0.01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9'!AI16</f>
        <v>10.5</v>
      </c>
      <c r="AI16" s="33">
        <f>AG16+AH16</f>
        <v>11.75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85.1875</v>
      </c>
      <c r="AN16" s="32">
        <f>AK16*25</f>
        <v>181.25</v>
      </c>
      <c r="AO16" s="37">
        <f t="shared" si="5"/>
        <v>0.47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9'!AI17</f>
        <v>10.25</v>
      </c>
      <c r="AI17" s="33">
        <f>AG17+AH17</f>
        <v>11.5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83.375</v>
      </c>
      <c r="AN17" s="32">
        <f>AK17*300</f>
        <v>2175</v>
      </c>
      <c r="AO17" s="37">
        <f t="shared" si="5"/>
        <v>3.833333333333333E-2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9'!AI18</f>
        <v>10</v>
      </c>
      <c r="AI18" s="33">
        <f>AG18+AH18</f>
        <v>11.25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81.5625</v>
      </c>
      <c r="AN18" s="32">
        <f t="shared" ref="AN18:AN49" si="6">AK18*200</f>
        <v>1450</v>
      </c>
      <c r="AO18" s="37">
        <f t="shared" si="5"/>
        <v>5.6250000000000001E-2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9'!AI19</f>
        <v>9.75</v>
      </c>
      <c r="AI19" s="33">
        <f>AG19+AH19</f>
        <v>11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110</v>
      </c>
      <c r="AN19" s="32">
        <f t="shared" si="6"/>
        <v>2000</v>
      </c>
      <c r="AO19" s="37">
        <f t="shared" si="5"/>
        <v>5.5E-2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1.25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1.25</v>
      </c>
      <c r="AH20" s="30">
        <f>'MONTH 9'!AI20</f>
        <v>9.5</v>
      </c>
      <c r="AI20" s="30">
        <f>AG20+AH20</f>
        <v>10.75</v>
      </c>
      <c r="AJ20" s="31">
        <f t="shared" si="2"/>
        <v>1</v>
      </c>
      <c r="AK20" s="32">
        <v>20</v>
      </c>
      <c r="AL20" s="32">
        <f t="shared" si="3"/>
        <v>25</v>
      </c>
      <c r="AM20" s="32">
        <f t="shared" si="4"/>
        <v>215</v>
      </c>
      <c r="AN20" s="32">
        <f t="shared" si="6"/>
        <v>4000</v>
      </c>
      <c r="AO20" s="37">
        <f t="shared" si="5"/>
        <v>5.3749999999999999E-2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1.25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1.25</v>
      </c>
      <c r="AH21" s="30">
        <f>'MONTH 9'!AI21</f>
        <v>9.25</v>
      </c>
      <c r="AI21" s="30">
        <f>AG21+AH21</f>
        <v>10.5</v>
      </c>
      <c r="AJ21" s="31">
        <f t="shared" si="2"/>
        <v>1</v>
      </c>
      <c r="AK21" s="32">
        <v>7.25</v>
      </c>
      <c r="AL21" s="32">
        <f t="shared" si="3"/>
        <v>9.0625</v>
      </c>
      <c r="AM21" s="32">
        <f t="shared" si="4"/>
        <v>76.125</v>
      </c>
      <c r="AN21" s="32">
        <f t="shared" si="6"/>
        <v>1450</v>
      </c>
      <c r="AO21" s="37">
        <f t="shared" si="5"/>
        <v>5.2499999999999998E-2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1.25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1.25</v>
      </c>
      <c r="AH22" s="30">
        <f>'MONTH 9'!AI22</f>
        <v>9</v>
      </c>
      <c r="AI22" s="30">
        <f>AG22+AH22</f>
        <v>10.25</v>
      </c>
      <c r="AJ22" s="31">
        <f t="shared" si="2"/>
        <v>1</v>
      </c>
      <c r="AK22" s="32">
        <v>30</v>
      </c>
      <c r="AL22" s="32">
        <f t="shared" si="3"/>
        <v>37.5</v>
      </c>
      <c r="AM22" s="32">
        <f t="shared" si="4"/>
        <v>307.5</v>
      </c>
      <c r="AN22" s="32">
        <f t="shared" si="6"/>
        <v>6000</v>
      </c>
      <c r="AO22" s="37">
        <f t="shared" si="5"/>
        <v>5.1249999999999997E-2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9'!AI23</f>
        <v>9</v>
      </c>
      <c r="AI23" s="30">
        <f>AG23+AH23</f>
        <v>10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300</v>
      </c>
      <c r="AN23" s="32">
        <f t="shared" si="6"/>
        <v>6000</v>
      </c>
      <c r="AO23" s="37">
        <f t="shared" si="5"/>
        <v>0.05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9'!AI24</f>
        <v>9</v>
      </c>
      <c r="AI24" s="30">
        <f>AG24+AH24</f>
        <v>10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72.5</v>
      </c>
      <c r="AN24" s="32">
        <f t="shared" si="6"/>
        <v>1450</v>
      </c>
      <c r="AO24" s="37">
        <f t="shared" si="5"/>
        <v>0.05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9'!AI25</f>
        <v>9</v>
      </c>
      <c r="AI25" s="30">
        <f>AG25+AH25</f>
        <v>10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150</v>
      </c>
      <c r="AN25" s="32">
        <f t="shared" si="6"/>
        <v>3000</v>
      </c>
      <c r="AO25" s="37">
        <f t="shared" si="5"/>
        <v>0.05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9'!AI26</f>
        <v>9</v>
      </c>
      <c r="AI26" s="30">
        <f>AG26+AH26</f>
        <v>10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100</v>
      </c>
      <c r="AN26" s="32">
        <f t="shared" si="6"/>
        <v>2000</v>
      </c>
      <c r="AO26" s="37">
        <f t="shared" si="5"/>
        <v>0.05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9'!AI27</f>
        <v>9</v>
      </c>
      <c r="AI27" s="30">
        <f>AG27+AH27</f>
        <v>10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120</v>
      </c>
      <c r="AN27" s="32">
        <f t="shared" si="6"/>
        <v>2400</v>
      </c>
      <c r="AO27" s="37">
        <f t="shared" si="5"/>
        <v>0.05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9'!AI28</f>
        <v>9</v>
      </c>
      <c r="AI28" s="30">
        <f>AG28+AH28</f>
        <v>10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72.5</v>
      </c>
      <c r="AN28" s="32">
        <f t="shared" si="6"/>
        <v>1450</v>
      </c>
      <c r="AO28" s="37">
        <f t="shared" si="5"/>
        <v>0.05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9'!AI29</f>
        <v>9</v>
      </c>
      <c r="AI29" s="30">
        <f>AG29+AH29</f>
        <v>10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72.5</v>
      </c>
      <c r="AN29" s="32">
        <f t="shared" si="6"/>
        <v>1450</v>
      </c>
      <c r="AO29" s="37">
        <f t="shared" si="5"/>
        <v>0.05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9'!AI30</f>
        <v>9</v>
      </c>
      <c r="AI30" s="30">
        <f>AG30+AH30</f>
        <v>10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72.5</v>
      </c>
      <c r="AN30" s="32">
        <f t="shared" si="6"/>
        <v>1450</v>
      </c>
      <c r="AO30" s="37">
        <f t="shared" si="5"/>
        <v>0.05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9'!AI31</f>
        <v>9</v>
      </c>
      <c r="AI31" s="30">
        <f>AG31+AH31</f>
        <v>10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72.5</v>
      </c>
      <c r="AN31" s="32">
        <f t="shared" si="6"/>
        <v>1450</v>
      </c>
      <c r="AO31" s="37">
        <f t="shared" si="5"/>
        <v>0.05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9'!AI32</f>
        <v>9</v>
      </c>
      <c r="AI32" s="30">
        <f>AG32+AH32</f>
        <v>10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72.5</v>
      </c>
      <c r="AN32" s="32">
        <f t="shared" si="6"/>
        <v>1450</v>
      </c>
      <c r="AO32" s="37">
        <f t="shared" si="5"/>
        <v>0.05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9'!AI33</f>
        <v>9</v>
      </c>
      <c r="AI33" s="30">
        <f>AG33+AH33</f>
        <v>10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72.5</v>
      </c>
      <c r="AN33" s="32">
        <f t="shared" si="6"/>
        <v>1450</v>
      </c>
      <c r="AO33" s="37">
        <f t="shared" si="5"/>
        <v>0.05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9'!AI34</f>
        <v>9</v>
      </c>
      <c r="AI34" s="30">
        <f>AG34+AH34</f>
        <v>10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72.5</v>
      </c>
      <c r="AN34" s="32">
        <f t="shared" si="6"/>
        <v>1450</v>
      </c>
      <c r="AO34" s="37">
        <f t="shared" si="5"/>
        <v>0.05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9'!AI35</f>
        <v>9</v>
      </c>
      <c r="AI35" s="30">
        <f>AG35+AH35</f>
        <v>10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72.5</v>
      </c>
      <c r="AN35" s="32">
        <f t="shared" si="6"/>
        <v>1450</v>
      </c>
      <c r="AO35" s="37">
        <f t="shared" si="5"/>
        <v>0.05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9'!AI36</f>
        <v>9</v>
      </c>
      <c r="AI36" s="30">
        <f>AG36+AH36</f>
        <v>10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72.5</v>
      </c>
      <c r="AN36" s="32">
        <f t="shared" si="6"/>
        <v>1450</v>
      </c>
      <c r="AO36" s="37">
        <f t="shared" si="5"/>
        <v>0.05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9'!AI37</f>
        <v>9</v>
      </c>
      <c r="AI37" s="30">
        <f>AG37+AH37</f>
        <v>10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72.5</v>
      </c>
      <c r="AN37" s="32">
        <f t="shared" si="6"/>
        <v>1450</v>
      </c>
      <c r="AO37" s="37">
        <f t="shared" si="5"/>
        <v>0.05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9'!AI38</f>
        <v>9</v>
      </c>
      <c r="AI38" s="30">
        <f>AG38+AH38</f>
        <v>10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72.5</v>
      </c>
      <c r="AN38" s="32">
        <f t="shared" si="6"/>
        <v>1450</v>
      </c>
      <c r="AO38" s="37">
        <f t="shared" si="5"/>
        <v>0.05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9'!AI39</f>
        <v>9</v>
      </c>
      <c r="AI39" s="30">
        <f>AG39+AH39</f>
        <v>10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72.5</v>
      </c>
      <c r="AN39" s="32">
        <f t="shared" si="6"/>
        <v>1450</v>
      </c>
      <c r="AO39" s="37">
        <f t="shared" si="5"/>
        <v>0.05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9'!AI40</f>
        <v>9</v>
      </c>
      <c r="AI40" s="30">
        <f>AG40+AH40</f>
        <v>10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72.5</v>
      </c>
      <c r="AN40" s="32">
        <f t="shared" si="6"/>
        <v>1450</v>
      </c>
      <c r="AO40" s="37">
        <f t="shared" si="5"/>
        <v>0.05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9'!AI41</f>
        <v>9</v>
      </c>
      <c r="AI41" s="30">
        <f>AG41+AH41</f>
        <v>10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250</v>
      </c>
      <c r="AN41" s="32">
        <f t="shared" si="6"/>
        <v>5000</v>
      </c>
      <c r="AO41" s="37">
        <f t="shared" si="5"/>
        <v>0.05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9'!AI42</f>
        <v>9</v>
      </c>
      <c r="AI42" s="30">
        <f>AG42+AH42</f>
        <v>10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72.5</v>
      </c>
      <c r="AN42" s="32">
        <f t="shared" si="6"/>
        <v>1450</v>
      </c>
      <c r="AO42" s="37">
        <f t="shared" si="5"/>
        <v>0.05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9'!AI43</f>
        <v>9</v>
      </c>
      <c r="AI43" s="30">
        <f>AG43+AH43</f>
        <v>10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72.5</v>
      </c>
      <c r="AN43" s="32">
        <f t="shared" si="6"/>
        <v>1450</v>
      </c>
      <c r="AO43" s="37">
        <f t="shared" si="5"/>
        <v>0.05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9'!AI44</f>
        <v>9</v>
      </c>
      <c r="AI44" s="30">
        <f>AG44+AH44</f>
        <v>10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72.5</v>
      </c>
      <c r="AN44" s="32">
        <f t="shared" si="6"/>
        <v>1450</v>
      </c>
      <c r="AO44" s="37">
        <f t="shared" si="5"/>
        <v>0.05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9'!AI45</f>
        <v>9</v>
      </c>
      <c r="AI45" s="30">
        <f>AG45+AH45</f>
        <v>10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72.5</v>
      </c>
      <c r="AN45" s="32">
        <f t="shared" si="6"/>
        <v>1450</v>
      </c>
      <c r="AO45" s="37">
        <f t="shared" si="5"/>
        <v>0.05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1.25</v>
      </c>
      <c r="J46" s="27">
        <f t="shared" si="7"/>
        <v>1.25</v>
      </c>
      <c r="K46" s="27">
        <f t="shared" si="7"/>
        <v>1.25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6AC2C0EB-E207-4B0D-B6E4-85679DEEF62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D3C-9430-4161-9B24-CC4A203AADF1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10'!AI13</f>
        <v>12.5</v>
      </c>
      <c r="AI13" s="30">
        <f>AG13+AH13</f>
        <v>13.75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99.6875</v>
      </c>
      <c r="AN13" s="32">
        <f>AK13*200</f>
        <v>1450</v>
      </c>
      <c r="AO13" s="37">
        <f>AM13/AN13</f>
        <v>6.8750000000000006E-2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10'!AI14</f>
        <v>12.25</v>
      </c>
      <c r="AI14" s="33">
        <f>AG14+AH14</f>
        <v>13.5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97.875</v>
      </c>
      <c r="AN14" s="32">
        <f>AK14*600</f>
        <v>4350</v>
      </c>
      <c r="AO14" s="37">
        <f t="shared" ref="AO14:AO45" si="5">AM14/AN14</f>
        <v>2.2499999999999999E-2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10'!AI15</f>
        <v>12</v>
      </c>
      <c r="AI15" s="33">
        <f>AG15+AH15</f>
        <v>13.25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198.75</v>
      </c>
      <c r="AN15" s="32">
        <f>AK15*1200</f>
        <v>18000</v>
      </c>
      <c r="AO15" s="37">
        <f t="shared" si="5"/>
        <v>1.1041666666666667E-2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10'!AI16</f>
        <v>11.75</v>
      </c>
      <c r="AI16" s="33">
        <f>AG16+AH16</f>
        <v>13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94.25</v>
      </c>
      <c r="AN16" s="32">
        <f>AK16*25</f>
        <v>181.25</v>
      </c>
      <c r="AO16" s="37">
        <f t="shared" si="5"/>
        <v>0.52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10'!AI17</f>
        <v>11.5</v>
      </c>
      <c r="AI17" s="33">
        <f>AG17+AH17</f>
        <v>12.75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92.4375</v>
      </c>
      <c r="AN17" s="32">
        <f>AK17*300</f>
        <v>2175</v>
      </c>
      <c r="AO17" s="37">
        <f t="shared" si="5"/>
        <v>4.2500000000000003E-2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10'!AI18</f>
        <v>11.25</v>
      </c>
      <c r="AI18" s="33">
        <f>AG18+AH18</f>
        <v>12.5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90.625</v>
      </c>
      <c r="AN18" s="32">
        <f t="shared" ref="AN18:AN49" si="6">AK18*200</f>
        <v>1450</v>
      </c>
      <c r="AO18" s="37">
        <f t="shared" si="5"/>
        <v>6.25E-2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10'!AI19</f>
        <v>11</v>
      </c>
      <c r="AI19" s="33">
        <f>AG19+AH19</f>
        <v>12.25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122.5</v>
      </c>
      <c r="AN19" s="32">
        <f t="shared" si="6"/>
        <v>2000</v>
      </c>
      <c r="AO19" s="37">
        <f t="shared" si="5"/>
        <v>6.1249999999999999E-2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1.25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1.25</v>
      </c>
      <c r="AH20" s="30">
        <f>'MONTH 10'!AI20</f>
        <v>10.75</v>
      </c>
      <c r="AI20" s="30">
        <f>AG20+AH20</f>
        <v>12</v>
      </c>
      <c r="AJ20" s="31">
        <f t="shared" si="2"/>
        <v>1</v>
      </c>
      <c r="AK20" s="32">
        <v>20</v>
      </c>
      <c r="AL20" s="32">
        <f t="shared" si="3"/>
        <v>25</v>
      </c>
      <c r="AM20" s="32">
        <f t="shared" si="4"/>
        <v>240</v>
      </c>
      <c r="AN20" s="32">
        <f t="shared" si="6"/>
        <v>4000</v>
      </c>
      <c r="AO20" s="37">
        <f t="shared" si="5"/>
        <v>0.06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1.25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1.25</v>
      </c>
      <c r="AH21" s="30">
        <f>'MONTH 10'!AI21</f>
        <v>10.5</v>
      </c>
      <c r="AI21" s="30">
        <f>AG21+AH21</f>
        <v>11.75</v>
      </c>
      <c r="AJ21" s="31">
        <f t="shared" si="2"/>
        <v>1</v>
      </c>
      <c r="AK21" s="32">
        <v>7.25</v>
      </c>
      <c r="AL21" s="32">
        <f t="shared" si="3"/>
        <v>9.0625</v>
      </c>
      <c r="AM21" s="32">
        <f t="shared" si="4"/>
        <v>85.1875</v>
      </c>
      <c r="AN21" s="32">
        <f t="shared" si="6"/>
        <v>1450</v>
      </c>
      <c r="AO21" s="37">
        <f t="shared" si="5"/>
        <v>5.8749999999999997E-2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1.25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1.25</v>
      </c>
      <c r="AH22" s="30">
        <f>'MONTH 10'!AI22</f>
        <v>10.25</v>
      </c>
      <c r="AI22" s="30">
        <f>AG22+AH22</f>
        <v>11.5</v>
      </c>
      <c r="AJ22" s="31">
        <f t="shared" si="2"/>
        <v>1</v>
      </c>
      <c r="AK22" s="32">
        <v>30</v>
      </c>
      <c r="AL22" s="32">
        <f t="shared" si="3"/>
        <v>37.5</v>
      </c>
      <c r="AM22" s="32">
        <f t="shared" si="4"/>
        <v>345</v>
      </c>
      <c r="AN22" s="32">
        <f t="shared" si="6"/>
        <v>6000</v>
      </c>
      <c r="AO22" s="37">
        <f t="shared" si="5"/>
        <v>5.7500000000000002E-2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1.25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1.25</v>
      </c>
      <c r="AH23" s="30">
        <f>'MONTH 10'!AI23</f>
        <v>10</v>
      </c>
      <c r="AI23" s="30">
        <f>AG23+AH23</f>
        <v>11.25</v>
      </c>
      <c r="AJ23" s="31">
        <f t="shared" si="2"/>
        <v>1</v>
      </c>
      <c r="AK23" s="32">
        <v>30</v>
      </c>
      <c r="AL23" s="32">
        <f t="shared" si="3"/>
        <v>37.5</v>
      </c>
      <c r="AM23" s="32">
        <f t="shared" si="4"/>
        <v>337.5</v>
      </c>
      <c r="AN23" s="32">
        <f t="shared" si="6"/>
        <v>6000</v>
      </c>
      <c r="AO23" s="37">
        <f t="shared" si="5"/>
        <v>5.6250000000000001E-2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10'!AI24</f>
        <v>10</v>
      </c>
      <c r="AI24" s="30">
        <f>AG24+AH24</f>
        <v>11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79.75</v>
      </c>
      <c r="AN24" s="32">
        <f t="shared" si="6"/>
        <v>1450</v>
      </c>
      <c r="AO24" s="37">
        <f t="shared" si="5"/>
        <v>5.5E-2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10'!AI25</f>
        <v>10</v>
      </c>
      <c r="AI25" s="30">
        <f>AG25+AH25</f>
        <v>11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165</v>
      </c>
      <c r="AN25" s="32">
        <f t="shared" si="6"/>
        <v>3000</v>
      </c>
      <c r="AO25" s="37">
        <f t="shared" si="5"/>
        <v>5.5E-2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10'!AI26</f>
        <v>10</v>
      </c>
      <c r="AI26" s="30">
        <f>AG26+AH26</f>
        <v>11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110</v>
      </c>
      <c r="AN26" s="32">
        <f t="shared" si="6"/>
        <v>2000</v>
      </c>
      <c r="AO26" s="37">
        <f t="shared" si="5"/>
        <v>5.5E-2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10'!AI27</f>
        <v>10</v>
      </c>
      <c r="AI27" s="30">
        <f>AG27+AH27</f>
        <v>11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132</v>
      </c>
      <c r="AN27" s="32">
        <f t="shared" si="6"/>
        <v>2400</v>
      </c>
      <c r="AO27" s="37">
        <f t="shared" si="5"/>
        <v>5.5E-2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10'!AI28</f>
        <v>10</v>
      </c>
      <c r="AI28" s="30">
        <f>AG28+AH28</f>
        <v>11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79.75</v>
      </c>
      <c r="AN28" s="32">
        <f t="shared" si="6"/>
        <v>1450</v>
      </c>
      <c r="AO28" s="37">
        <f t="shared" si="5"/>
        <v>5.5E-2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10'!AI29</f>
        <v>10</v>
      </c>
      <c r="AI29" s="30">
        <f>AG29+AH29</f>
        <v>11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79.75</v>
      </c>
      <c r="AN29" s="32">
        <f t="shared" si="6"/>
        <v>1450</v>
      </c>
      <c r="AO29" s="37">
        <f t="shared" si="5"/>
        <v>5.5E-2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10'!AI30</f>
        <v>10</v>
      </c>
      <c r="AI30" s="30">
        <f>AG30+AH30</f>
        <v>11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79.75</v>
      </c>
      <c r="AN30" s="32">
        <f t="shared" si="6"/>
        <v>1450</v>
      </c>
      <c r="AO30" s="37">
        <f t="shared" si="5"/>
        <v>5.5E-2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10'!AI31</f>
        <v>10</v>
      </c>
      <c r="AI31" s="30">
        <f>AG31+AH31</f>
        <v>11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79.75</v>
      </c>
      <c r="AN31" s="32">
        <f t="shared" si="6"/>
        <v>1450</v>
      </c>
      <c r="AO31" s="37">
        <f t="shared" si="5"/>
        <v>5.5E-2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10'!AI32</f>
        <v>10</v>
      </c>
      <c r="AI32" s="30">
        <f>AG32+AH32</f>
        <v>11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79.75</v>
      </c>
      <c r="AN32" s="32">
        <f t="shared" si="6"/>
        <v>1450</v>
      </c>
      <c r="AO32" s="37">
        <f t="shared" si="5"/>
        <v>5.5E-2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10'!AI33</f>
        <v>10</v>
      </c>
      <c r="AI33" s="30">
        <f>AG33+AH33</f>
        <v>11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79.75</v>
      </c>
      <c r="AN33" s="32">
        <f t="shared" si="6"/>
        <v>1450</v>
      </c>
      <c r="AO33" s="37">
        <f t="shared" si="5"/>
        <v>5.5E-2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10'!AI34</f>
        <v>10</v>
      </c>
      <c r="AI34" s="30">
        <f>AG34+AH34</f>
        <v>11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79.75</v>
      </c>
      <c r="AN34" s="32">
        <f t="shared" si="6"/>
        <v>1450</v>
      </c>
      <c r="AO34" s="37">
        <f t="shared" si="5"/>
        <v>5.5E-2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10'!AI35</f>
        <v>10</v>
      </c>
      <c r="AI35" s="30">
        <f>AG35+AH35</f>
        <v>11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79.75</v>
      </c>
      <c r="AN35" s="32">
        <f t="shared" si="6"/>
        <v>1450</v>
      </c>
      <c r="AO35" s="37">
        <f t="shared" si="5"/>
        <v>5.5E-2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10'!AI36</f>
        <v>10</v>
      </c>
      <c r="AI36" s="30">
        <f>AG36+AH36</f>
        <v>11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79.75</v>
      </c>
      <c r="AN36" s="32">
        <f t="shared" si="6"/>
        <v>1450</v>
      </c>
      <c r="AO36" s="37">
        <f t="shared" si="5"/>
        <v>5.5E-2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10'!AI37</f>
        <v>10</v>
      </c>
      <c r="AI37" s="30">
        <f>AG37+AH37</f>
        <v>11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79.75</v>
      </c>
      <c r="AN37" s="32">
        <f t="shared" si="6"/>
        <v>1450</v>
      </c>
      <c r="AO37" s="37">
        <f t="shared" si="5"/>
        <v>5.5E-2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10'!AI38</f>
        <v>10</v>
      </c>
      <c r="AI38" s="30">
        <f>AG38+AH38</f>
        <v>11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79.75</v>
      </c>
      <c r="AN38" s="32">
        <f t="shared" si="6"/>
        <v>1450</v>
      </c>
      <c r="AO38" s="37">
        <f t="shared" si="5"/>
        <v>5.5E-2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10'!AI39</f>
        <v>10</v>
      </c>
      <c r="AI39" s="30">
        <f>AG39+AH39</f>
        <v>11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79.75</v>
      </c>
      <c r="AN39" s="32">
        <f t="shared" si="6"/>
        <v>1450</v>
      </c>
      <c r="AO39" s="37">
        <f t="shared" si="5"/>
        <v>5.5E-2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10'!AI40</f>
        <v>10</v>
      </c>
      <c r="AI40" s="30">
        <f>AG40+AH40</f>
        <v>11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79.75</v>
      </c>
      <c r="AN40" s="32">
        <f t="shared" si="6"/>
        <v>1450</v>
      </c>
      <c r="AO40" s="37">
        <f t="shared" si="5"/>
        <v>5.5E-2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10'!AI41</f>
        <v>10</v>
      </c>
      <c r="AI41" s="30">
        <f>AG41+AH41</f>
        <v>11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275</v>
      </c>
      <c r="AN41" s="32">
        <f t="shared" si="6"/>
        <v>5000</v>
      </c>
      <c r="AO41" s="37">
        <f t="shared" si="5"/>
        <v>5.5E-2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10'!AI42</f>
        <v>10</v>
      </c>
      <c r="AI42" s="30">
        <f>AG42+AH42</f>
        <v>11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79.75</v>
      </c>
      <c r="AN42" s="32">
        <f t="shared" si="6"/>
        <v>1450</v>
      </c>
      <c r="AO42" s="37">
        <f t="shared" si="5"/>
        <v>5.5E-2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10'!AI43</f>
        <v>10</v>
      </c>
      <c r="AI43" s="30">
        <f>AG43+AH43</f>
        <v>11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79.75</v>
      </c>
      <c r="AN43" s="32">
        <f t="shared" si="6"/>
        <v>1450</v>
      </c>
      <c r="AO43" s="37">
        <f t="shared" si="5"/>
        <v>5.5E-2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10'!AI44</f>
        <v>10</v>
      </c>
      <c r="AI44" s="30">
        <f>AG44+AH44</f>
        <v>11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79.75</v>
      </c>
      <c r="AN44" s="32">
        <f t="shared" si="6"/>
        <v>1450</v>
      </c>
      <c r="AO44" s="37">
        <f t="shared" si="5"/>
        <v>5.5E-2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10'!AI45</f>
        <v>10</v>
      </c>
      <c r="AI45" s="30">
        <f>AG45+AH45</f>
        <v>11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79.75</v>
      </c>
      <c r="AN45" s="32">
        <f t="shared" si="6"/>
        <v>1450</v>
      </c>
      <c r="AO45" s="37">
        <f t="shared" si="5"/>
        <v>5.5E-2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1.25</v>
      </c>
      <c r="J46" s="27">
        <f t="shared" si="7"/>
        <v>1.25</v>
      </c>
      <c r="K46" s="27">
        <f t="shared" si="7"/>
        <v>1.25</v>
      </c>
      <c r="L46" s="27">
        <f t="shared" si="7"/>
        <v>1.25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1B7ADBD6-5211-4A30-870B-87D4B18C6E9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6EAE-4172-4B36-8364-1EA5479D59CF}">
  <dimension ref="A1:AO53"/>
  <sheetViews>
    <sheetView topLeftCell="W7" workbookViewId="0">
      <selection activeCell="AM10" sqref="AM10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11'!AI13</f>
        <v>13.75</v>
      </c>
      <c r="AI13" s="30">
        <f>AG13+AH13</f>
        <v>15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108.75</v>
      </c>
      <c r="AN13" s="32">
        <f>AK13*200</f>
        <v>1450</v>
      </c>
      <c r="AO13" s="37">
        <f>AM13/AN13</f>
        <v>7.4999999999999997E-2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11'!AI14</f>
        <v>13.5</v>
      </c>
      <c r="AI14" s="33">
        <f>AG14+AH14</f>
        <v>14.75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106.9375</v>
      </c>
      <c r="AN14" s="32">
        <f>AK14*600</f>
        <v>4350</v>
      </c>
      <c r="AO14" s="37">
        <f t="shared" ref="AO14:AO45" si="5">AM14/AN14</f>
        <v>2.4583333333333332E-2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11'!AI15</f>
        <v>13.25</v>
      </c>
      <c r="AI15" s="33">
        <f>AG15+AH15</f>
        <v>14.5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217.5</v>
      </c>
      <c r="AN15" s="32">
        <f>AK15*1200</f>
        <v>18000</v>
      </c>
      <c r="AO15" s="37">
        <f t="shared" si="5"/>
        <v>1.2083333333333333E-2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11'!AI16</f>
        <v>13</v>
      </c>
      <c r="AI16" s="33">
        <f>AG16+AH16</f>
        <v>14.25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103.3125</v>
      </c>
      <c r="AN16" s="32">
        <f>AK16*25</f>
        <v>181.25</v>
      </c>
      <c r="AO16" s="37">
        <f t="shared" si="5"/>
        <v>0.56999999999999995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11'!AI17</f>
        <v>12.75</v>
      </c>
      <c r="AI17" s="33">
        <f>AG17+AH17</f>
        <v>14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101.5</v>
      </c>
      <c r="AN17" s="32">
        <f>AK17*300</f>
        <v>2175</v>
      </c>
      <c r="AO17" s="37">
        <f t="shared" si="5"/>
        <v>4.6666666666666669E-2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11'!AI18</f>
        <v>12.5</v>
      </c>
      <c r="AI18" s="33">
        <f>AG18+AH18</f>
        <v>13.75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99.6875</v>
      </c>
      <c r="AN18" s="32">
        <f t="shared" ref="AN18:AN49" si="6">AK18*200</f>
        <v>1450</v>
      </c>
      <c r="AO18" s="37">
        <f t="shared" si="5"/>
        <v>6.8750000000000006E-2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11'!AI19</f>
        <v>12.25</v>
      </c>
      <c r="AI19" s="33">
        <f>AG19+AH19</f>
        <v>13.5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135</v>
      </c>
      <c r="AN19" s="32">
        <f t="shared" si="6"/>
        <v>2000</v>
      </c>
      <c r="AO19" s="37">
        <f t="shared" si="5"/>
        <v>6.7500000000000004E-2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1.25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1.25</v>
      </c>
      <c r="AH20" s="30">
        <f>'MONTH 11'!AI20</f>
        <v>12</v>
      </c>
      <c r="AI20" s="30">
        <f>AG20+AH20</f>
        <v>13.25</v>
      </c>
      <c r="AJ20" s="31">
        <f t="shared" si="2"/>
        <v>1</v>
      </c>
      <c r="AK20" s="32">
        <v>20</v>
      </c>
      <c r="AL20" s="32">
        <f t="shared" si="3"/>
        <v>25</v>
      </c>
      <c r="AM20" s="32">
        <f t="shared" si="4"/>
        <v>265</v>
      </c>
      <c r="AN20" s="32">
        <f t="shared" si="6"/>
        <v>4000</v>
      </c>
      <c r="AO20" s="37">
        <f t="shared" si="5"/>
        <v>6.6250000000000003E-2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1.25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1.25</v>
      </c>
      <c r="AH21" s="30">
        <f>'MONTH 11'!AI21</f>
        <v>11.75</v>
      </c>
      <c r="AI21" s="30">
        <f>AG21+AH21</f>
        <v>13</v>
      </c>
      <c r="AJ21" s="31">
        <f t="shared" si="2"/>
        <v>1</v>
      </c>
      <c r="AK21" s="32">
        <v>7.25</v>
      </c>
      <c r="AL21" s="32">
        <f t="shared" si="3"/>
        <v>9.0625</v>
      </c>
      <c r="AM21" s="32">
        <f t="shared" si="4"/>
        <v>94.25</v>
      </c>
      <c r="AN21" s="32">
        <f t="shared" si="6"/>
        <v>1450</v>
      </c>
      <c r="AO21" s="37">
        <f t="shared" si="5"/>
        <v>6.5000000000000002E-2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1.25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1.25</v>
      </c>
      <c r="AH22" s="30">
        <f>'MONTH 11'!AI22</f>
        <v>11.5</v>
      </c>
      <c r="AI22" s="30">
        <f>AG22+AH22</f>
        <v>12.75</v>
      </c>
      <c r="AJ22" s="31">
        <f t="shared" si="2"/>
        <v>1</v>
      </c>
      <c r="AK22" s="32">
        <v>30</v>
      </c>
      <c r="AL22" s="32">
        <f t="shared" si="3"/>
        <v>37.5</v>
      </c>
      <c r="AM22" s="32">
        <f t="shared" si="4"/>
        <v>382.5</v>
      </c>
      <c r="AN22" s="32">
        <f t="shared" si="6"/>
        <v>6000</v>
      </c>
      <c r="AO22" s="37">
        <f t="shared" si="5"/>
        <v>6.3750000000000001E-2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1.25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1.25</v>
      </c>
      <c r="AH23" s="30">
        <f>'MONTH 11'!AI23</f>
        <v>11.25</v>
      </c>
      <c r="AI23" s="30">
        <f>AG23+AH23</f>
        <v>12.5</v>
      </c>
      <c r="AJ23" s="31">
        <f t="shared" si="2"/>
        <v>1</v>
      </c>
      <c r="AK23" s="32">
        <v>30</v>
      </c>
      <c r="AL23" s="32">
        <f t="shared" si="3"/>
        <v>37.5</v>
      </c>
      <c r="AM23" s="32">
        <f t="shared" si="4"/>
        <v>375</v>
      </c>
      <c r="AN23" s="32">
        <f t="shared" si="6"/>
        <v>6000</v>
      </c>
      <c r="AO23" s="37">
        <f t="shared" si="5"/>
        <v>6.25E-2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1.25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1.25</v>
      </c>
      <c r="AH24" s="30">
        <f>'MONTH 11'!AI24</f>
        <v>11</v>
      </c>
      <c r="AI24" s="30">
        <f>AG24+AH24</f>
        <v>12.25</v>
      </c>
      <c r="AJ24" s="31">
        <f t="shared" si="2"/>
        <v>1</v>
      </c>
      <c r="AK24" s="32">
        <v>7.25</v>
      </c>
      <c r="AL24" s="32">
        <f t="shared" si="3"/>
        <v>9.0625</v>
      </c>
      <c r="AM24" s="32">
        <f t="shared" si="4"/>
        <v>88.8125</v>
      </c>
      <c r="AN24" s="32">
        <f t="shared" si="6"/>
        <v>1450</v>
      </c>
      <c r="AO24" s="37">
        <f t="shared" si="5"/>
        <v>6.1249999999999999E-2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11'!AI25</f>
        <v>11</v>
      </c>
      <c r="AI25" s="30">
        <f>AG25+AH25</f>
        <v>12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180</v>
      </c>
      <c r="AN25" s="32">
        <f t="shared" si="6"/>
        <v>3000</v>
      </c>
      <c r="AO25" s="37">
        <f t="shared" si="5"/>
        <v>0.06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11'!AI26</f>
        <v>11</v>
      </c>
      <c r="AI26" s="30">
        <f>AG26+AH26</f>
        <v>12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120</v>
      </c>
      <c r="AN26" s="32">
        <f t="shared" si="6"/>
        <v>2000</v>
      </c>
      <c r="AO26" s="37">
        <f t="shared" si="5"/>
        <v>0.06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11'!AI27</f>
        <v>11</v>
      </c>
      <c r="AI27" s="30">
        <f>AG27+AH27</f>
        <v>12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144</v>
      </c>
      <c r="AN27" s="32">
        <f t="shared" si="6"/>
        <v>2400</v>
      </c>
      <c r="AO27" s="37">
        <f t="shared" si="5"/>
        <v>0.06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11'!AI28</f>
        <v>11</v>
      </c>
      <c r="AI28" s="30">
        <f>AG28+AH28</f>
        <v>12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87</v>
      </c>
      <c r="AN28" s="32">
        <f t="shared" si="6"/>
        <v>1450</v>
      </c>
      <c r="AO28" s="37">
        <f t="shared" si="5"/>
        <v>0.06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11'!AI29</f>
        <v>11</v>
      </c>
      <c r="AI29" s="30">
        <f>AG29+AH29</f>
        <v>12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87</v>
      </c>
      <c r="AN29" s="32">
        <f t="shared" si="6"/>
        <v>1450</v>
      </c>
      <c r="AO29" s="37">
        <f t="shared" si="5"/>
        <v>0.06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11'!AI30</f>
        <v>11</v>
      </c>
      <c r="AI30" s="30">
        <f>AG30+AH30</f>
        <v>12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87</v>
      </c>
      <c r="AN30" s="32">
        <f t="shared" si="6"/>
        <v>1450</v>
      </c>
      <c r="AO30" s="37">
        <f t="shared" si="5"/>
        <v>0.06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11'!AI31</f>
        <v>11</v>
      </c>
      <c r="AI31" s="30">
        <f>AG31+AH31</f>
        <v>12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87</v>
      </c>
      <c r="AN31" s="32">
        <f t="shared" si="6"/>
        <v>1450</v>
      </c>
      <c r="AO31" s="37">
        <f t="shared" si="5"/>
        <v>0.06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11'!AI32</f>
        <v>11</v>
      </c>
      <c r="AI32" s="30">
        <f>AG32+AH32</f>
        <v>12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87</v>
      </c>
      <c r="AN32" s="32">
        <f t="shared" si="6"/>
        <v>1450</v>
      </c>
      <c r="AO32" s="37">
        <f t="shared" si="5"/>
        <v>0.06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11'!AI33</f>
        <v>11</v>
      </c>
      <c r="AI33" s="30">
        <f>AG33+AH33</f>
        <v>12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87</v>
      </c>
      <c r="AN33" s="32">
        <f t="shared" si="6"/>
        <v>1450</v>
      </c>
      <c r="AO33" s="37">
        <f t="shared" si="5"/>
        <v>0.06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11'!AI34</f>
        <v>11</v>
      </c>
      <c r="AI34" s="30">
        <f>AG34+AH34</f>
        <v>12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87</v>
      </c>
      <c r="AN34" s="32">
        <f t="shared" si="6"/>
        <v>1450</v>
      </c>
      <c r="AO34" s="37">
        <f t="shared" si="5"/>
        <v>0.06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11'!AI35</f>
        <v>11</v>
      </c>
      <c r="AI35" s="30">
        <f>AG35+AH35</f>
        <v>12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87</v>
      </c>
      <c r="AN35" s="32">
        <f t="shared" si="6"/>
        <v>1450</v>
      </c>
      <c r="AO35" s="37">
        <f t="shared" si="5"/>
        <v>0.06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11'!AI36</f>
        <v>11</v>
      </c>
      <c r="AI36" s="30">
        <f>AG36+AH36</f>
        <v>12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87</v>
      </c>
      <c r="AN36" s="32">
        <f t="shared" si="6"/>
        <v>1450</v>
      </c>
      <c r="AO36" s="37">
        <f t="shared" si="5"/>
        <v>0.06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11'!AI37</f>
        <v>11</v>
      </c>
      <c r="AI37" s="30">
        <f>AG37+AH37</f>
        <v>12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87</v>
      </c>
      <c r="AN37" s="32">
        <f t="shared" si="6"/>
        <v>1450</v>
      </c>
      <c r="AO37" s="37">
        <f t="shared" si="5"/>
        <v>0.06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11'!AI38</f>
        <v>11</v>
      </c>
      <c r="AI38" s="30">
        <f>AG38+AH38</f>
        <v>12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87</v>
      </c>
      <c r="AN38" s="32">
        <f t="shared" si="6"/>
        <v>1450</v>
      </c>
      <c r="AO38" s="37">
        <f t="shared" si="5"/>
        <v>0.06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11'!AI39</f>
        <v>11</v>
      </c>
      <c r="AI39" s="30">
        <f>AG39+AH39</f>
        <v>12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87</v>
      </c>
      <c r="AN39" s="32">
        <f t="shared" si="6"/>
        <v>1450</v>
      </c>
      <c r="AO39" s="37">
        <f t="shared" si="5"/>
        <v>0.06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11'!AI40</f>
        <v>11</v>
      </c>
      <c r="AI40" s="30">
        <f>AG40+AH40</f>
        <v>12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87</v>
      </c>
      <c r="AN40" s="32">
        <f t="shared" si="6"/>
        <v>1450</v>
      </c>
      <c r="AO40" s="37">
        <f t="shared" si="5"/>
        <v>0.06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11'!AI41</f>
        <v>11</v>
      </c>
      <c r="AI41" s="30">
        <f>AG41+AH41</f>
        <v>12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300</v>
      </c>
      <c r="AN41" s="32">
        <f t="shared" si="6"/>
        <v>5000</v>
      </c>
      <c r="AO41" s="37">
        <f t="shared" si="5"/>
        <v>0.06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11'!AI42</f>
        <v>11</v>
      </c>
      <c r="AI42" s="30">
        <f>AG42+AH42</f>
        <v>12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87</v>
      </c>
      <c r="AN42" s="32">
        <f t="shared" si="6"/>
        <v>1450</v>
      </c>
      <c r="AO42" s="37">
        <f t="shared" si="5"/>
        <v>0.06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11'!AI43</f>
        <v>11</v>
      </c>
      <c r="AI43" s="30">
        <f>AG43+AH43</f>
        <v>12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87</v>
      </c>
      <c r="AN43" s="32">
        <f t="shared" si="6"/>
        <v>1450</v>
      </c>
      <c r="AO43" s="37">
        <f t="shared" si="5"/>
        <v>0.06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11'!AI44</f>
        <v>11</v>
      </c>
      <c r="AI44" s="30">
        <f>AG44+AH44</f>
        <v>12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87</v>
      </c>
      <c r="AN44" s="32">
        <f t="shared" si="6"/>
        <v>1450</v>
      </c>
      <c r="AO44" s="37">
        <f t="shared" si="5"/>
        <v>0.06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11'!AI45</f>
        <v>11</v>
      </c>
      <c r="AI45" s="30">
        <f>AG45+AH45</f>
        <v>12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87</v>
      </c>
      <c r="AN45" s="32">
        <f t="shared" si="6"/>
        <v>1450</v>
      </c>
      <c r="AO45" s="37">
        <f t="shared" si="5"/>
        <v>0.06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1.25</v>
      </c>
      <c r="J46" s="27">
        <f t="shared" si="7"/>
        <v>1.25</v>
      </c>
      <c r="K46" s="27">
        <f t="shared" si="7"/>
        <v>1.25</v>
      </c>
      <c r="L46" s="27">
        <f t="shared" si="7"/>
        <v>1.25</v>
      </c>
      <c r="M46" s="27">
        <f t="shared" si="7"/>
        <v>1.25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BFDC2C48-82A1-456C-ACA3-659C9A7372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3"/>
  <sheetViews>
    <sheetView topLeftCell="W1" workbookViewId="0">
      <selection activeCell="AO13" sqref="AO13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1'!AI13</f>
        <v>1.25</v>
      </c>
      <c r="AI13" s="30">
        <f>AG13+AH13</f>
        <v>2.5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18.125</v>
      </c>
      <c r="AN13" s="32">
        <f>AK13*200</f>
        <v>1450</v>
      </c>
      <c r="AO13" s="37">
        <f>AM13/AN13</f>
        <v>1.2500000000000001E-2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1'!AI14</f>
        <v>1</v>
      </c>
      <c r="AI14" s="33">
        <f>AG14+AH14</f>
        <v>2.25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16.3125</v>
      </c>
      <c r="AN14" s="32">
        <f>AK14*600</f>
        <v>4350</v>
      </c>
      <c r="AO14" s="37">
        <f t="shared" ref="AO14:AO45" si="5">AM14/AN14</f>
        <v>3.7499999999999999E-3</v>
      </c>
    </row>
    <row r="15" spans="1:41" ht="30" customHeight="1" x14ac:dyDescent="0.25">
      <c r="A15" s="6" t="s">
        <v>27</v>
      </c>
      <c r="B15" s="25"/>
      <c r="C15" s="26"/>
      <c r="D15" s="27">
        <v>1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</v>
      </c>
      <c r="AH15" s="30">
        <f>'MONTH 1'!AI15</f>
        <v>1</v>
      </c>
      <c r="AI15" s="33">
        <f>AG15+AH15</f>
        <v>2</v>
      </c>
      <c r="AJ15" s="31">
        <f t="shared" si="2"/>
        <v>1</v>
      </c>
      <c r="AK15" s="32">
        <v>15</v>
      </c>
      <c r="AL15" s="32">
        <f t="shared" si="3"/>
        <v>15</v>
      </c>
      <c r="AM15" s="32">
        <f t="shared" si="4"/>
        <v>30</v>
      </c>
      <c r="AN15" s="32">
        <f>AK15*1200</f>
        <v>18000</v>
      </c>
      <c r="AO15" s="37">
        <f t="shared" si="5"/>
        <v>1.6666666666666668E-3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</v>
      </c>
      <c r="AH16" s="30">
        <f>'MONTH 1'!AI16</f>
        <v>1</v>
      </c>
      <c r="AI16" s="33">
        <f>AG16+AH16</f>
        <v>2</v>
      </c>
      <c r="AJ16" s="31">
        <f t="shared" si="2"/>
        <v>1</v>
      </c>
      <c r="AK16" s="32">
        <v>7.25</v>
      </c>
      <c r="AL16" s="32">
        <f t="shared" si="3"/>
        <v>7.25</v>
      </c>
      <c r="AM16" s="32">
        <f t="shared" si="4"/>
        <v>14.5</v>
      </c>
      <c r="AN16" s="32">
        <f>AK16*25</f>
        <v>181.25</v>
      </c>
      <c r="AO16" s="37">
        <f t="shared" si="5"/>
        <v>0.08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</v>
      </c>
      <c r="AH17" s="30">
        <f>'MONTH 1'!AI17</f>
        <v>1</v>
      </c>
      <c r="AI17" s="33">
        <f>AG17+AH17</f>
        <v>2</v>
      </c>
      <c r="AJ17" s="31">
        <f t="shared" si="2"/>
        <v>1</v>
      </c>
      <c r="AK17" s="32">
        <v>7.25</v>
      </c>
      <c r="AL17" s="32">
        <f t="shared" si="3"/>
        <v>7.25</v>
      </c>
      <c r="AM17" s="32">
        <f t="shared" si="4"/>
        <v>14.5</v>
      </c>
      <c r="AN17" s="32">
        <f>AK17*300</f>
        <v>2175</v>
      </c>
      <c r="AO17" s="37">
        <f t="shared" si="5"/>
        <v>6.6666666666666671E-3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</v>
      </c>
      <c r="AH18" s="30">
        <f>'MONTH 1'!AI18</f>
        <v>1</v>
      </c>
      <c r="AI18" s="33">
        <f>AG18+AH18</f>
        <v>2</v>
      </c>
      <c r="AJ18" s="31">
        <f t="shared" si="2"/>
        <v>1</v>
      </c>
      <c r="AK18" s="32">
        <v>7.25</v>
      </c>
      <c r="AL18" s="32">
        <f t="shared" si="3"/>
        <v>7.25</v>
      </c>
      <c r="AM18" s="32">
        <f t="shared" si="4"/>
        <v>14.5</v>
      </c>
      <c r="AN18" s="32">
        <f t="shared" ref="AN18:AN49" si="6">AK18*200</f>
        <v>1450</v>
      </c>
      <c r="AO18" s="37">
        <f t="shared" si="5"/>
        <v>0.01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f>'MONTH 1'!AI19</f>
        <v>1</v>
      </c>
      <c r="AI19" s="33">
        <f>AG19+AH19</f>
        <v>2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20</v>
      </c>
      <c r="AN19" s="32">
        <f t="shared" si="6"/>
        <v>2000</v>
      </c>
      <c r="AO19" s="37">
        <f t="shared" si="5"/>
        <v>0.01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1'!AI20</f>
        <v>1</v>
      </c>
      <c r="AI20" s="30">
        <f>AG20+AH20</f>
        <v>2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40</v>
      </c>
      <c r="AN20" s="32">
        <f t="shared" si="6"/>
        <v>4000</v>
      </c>
      <c r="AO20" s="37">
        <f t="shared" si="5"/>
        <v>0.01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1'!AI21</f>
        <v>1</v>
      </c>
      <c r="AI21" s="30">
        <f>AG21+AH21</f>
        <v>2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14.5</v>
      </c>
      <c r="AN21" s="32">
        <f t="shared" si="6"/>
        <v>1450</v>
      </c>
      <c r="AO21" s="37">
        <f t="shared" si="5"/>
        <v>0.01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1'!AI22</f>
        <v>1</v>
      </c>
      <c r="AI22" s="30">
        <f>AG22+AH22</f>
        <v>2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60</v>
      </c>
      <c r="AN22" s="32">
        <f t="shared" si="6"/>
        <v>6000</v>
      </c>
      <c r="AO22" s="37">
        <f t="shared" si="5"/>
        <v>0.01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1'!AI23</f>
        <v>1</v>
      </c>
      <c r="AI23" s="30">
        <f>AG23+AH23</f>
        <v>2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60</v>
      </c>
      <c r="AN23" s="32">
        <f t="shared" si="6"/>
        <v>6000</v>
      </c>
      <c r="AO23" s="37">
        <f t="shared" si="5"/>
        <v>0.01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1'!AI24</f>
        <v>1</v>
      </c>
      <c r="AI24" s="30">
        <f>AG24+AH24</f>
        <v>2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14.5</v>
      </c>
      <c r="AN24" s="32">
        <f t="shared" si="6"/>
        <v>1450</v>
      </c>
      <c r="AO24" s="37">
        <f t="shared" si="5"/>
        <v>0.01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1'!AI25</f>
        <v>1</v>
      </c>
      <c r="AI25" s="30">
        <f>AG25+AH25</f>
        <v>2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30</v>
      </c>
      <c r="AN25" s="32">
        <f t="shared" si="6"/>
        <v>3000</v>
      </c>
      <c r="AO25" s="37">
        <f t="shared" si="5"/>
        <v>0.01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1'!AI26</f>
        <v>1</v>
      </c>
      <c r="AI26" s="30">
        <f>AG26+AH26</f>
        <v>2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20</v>
      </c>
      <c r="AN26" s="32">
        <f t="shared" si="6"/>
        <v>2000</v>
      </c>
      <c r="AO26" s="37">
        <f t="shared" si="5"/>
        <v>0.01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1'!AI27</f>
        <v>1</v>
      </c>
      <c r="AI27" s="30">
        <f>AG27+AH27</f>
        <v>2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24</v>
      </c>
      <c r="AN27" s="32">
        <f t="shared" si="6"/>
        <v>2400</v>
      </c>
      <c r="AO27" s="37">
        <f t="shared" si="5"/>
        <v>0.01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1'!AI28</f>
        <v>1</v>
      </c>
      <c r="AI28" s="30">
        <f>AG28+AH28</f>
        <v>2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14.5</v>
      </c>
      <c r="AN28" s="32">
        <f t="shared" si="6"/>
        <v>1450</v>
      </c>
      <c r="AO28" s="37">
        <f t="shared" si="5"/>
        <v>0.01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1'!AI29</f>
        <v>1</v>
      </c>
      <c r="AI29" s="30">
        <f>AG29+AH29</f>
        <v>2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14.5</v>
      </c>
      <c r="AN29" s="32">
        <f t="shared" si="6"/>
        <v>1450</v>
      </c>
      <c r="AO29" s="37">
        <f t="shared" si="5"/>
        <v>0.01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1'!AI30</f>
        <v>1</v>
      </c>
      <c r="AI30" s="30">
        <f>AG30+AH30</f>
        <v>2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14.5</v>
      </c>
      <c r="AN30" s="32">
        <f t="shared" si="6"/>
        <v>1450</v>
      </c>
      <c r="AO30" s="37">
        <f t="shared" si="5"/>
        <v>0.01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1'!AI31</f>
        <v>1</v>
      </c>
      <c r="AI31" s="30">
        <f>AG31+AH31</f>
        <v>2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14.5</v>
      </c>
      <c r="AN31" s="32">
        <f t="shared" si="6"/>
        <v>1450</v>
      </c>
      <c r="AO31" s="37">
        <f t="shared" si="5"/>
        <v>0.01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1'!AI32</f>
        <v>1</v>
      </c>
      <c r="AI32" s="30">
        <f>AG32+AH32</f>
        <v>2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14.5</v>
      </c>
      <c r="AN32" s="32">
        <f t="shared" si="6"/>
        <v>1450</v>
      </c>
      <c r="AO32" s="37">
        <f t="shared" si="5"/>
        <v>0.01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1'!AI33</f>
        <v>1</v>
      </c>
      <c r="AI33" s="30">
        <f>AG33+AH33</f>
        <v>2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14.5</v>
      </c>
      <c r="AN33" s="32">
        <f t="shared" si="6"/>
        <v>1450</v>
      </c>
      <c r="AO33" s="37">
        <f t="shared" si="5"/>
        <v>0.01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1'!AI34</f>
        <v>1</v>
      </c>
      <c r="AI34" s="30">
        <f>AG34+AH34</f>
        <v>2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14.5</v>
      </c>
      <c r="AN34" s="32">
        <f t="shared" si="6"/>
        <v>1450</v>
      </c>
      <c r="AO34" s="37">
        <f t="shared" si="5"/>
        <v>0.01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1'!AI35</f>
        <v>1</v>
      </c>
      <c r="AI35" s="30">
        <f>AG35+AH35</f>
        <v>2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14.5</v>
      </c>
      <c r="AN35" s="32">
        <f t="shared" si="6"/>
        <v>1450</v>
      </c>
      <c r="AO35" s="37">
        <f t="shared" si="5"/>
        <v>0.01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1'!AI36</f>
        <v>1</v>
      </c>
      <c r="AI36" s="30">
        <f>AG36+AH36</f>
        <v>2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14.5</v>
      </c>
      <c r="AN36" s="32">
        <f t="shared" si="6"/>
        <v>1450</v>
      </c>
      <c r="AO36" s="37">
        <f t="shared" si="5"/>
        <v>0.01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1'!AI37</f>
        <v>1</v>
      </c>
      <c r="AI37" s="30">
        <f>AG37+AH37</f>
        <v>2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14.5</v>
      </c>
      <c r="AN37" s="32">
        <f t="shared" si="6"/>
        <v>1450</v>
      </c>
      <c r="AO37" s="37">
        <f t="shared" si="5"/>
        <v>0.01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1'!AI38</f>
        <v>1</v>
      </c>
      <c r="AI38" s="30">
        <f>AG38+AH38</f>
        <v>2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14.5</v>
      </c>
      <c r="AN38" s="32">
        <f t="shared" si="6"/>
        <v>1450</v>
      </c>
      <c r="AO38" s="37">
        <f t="shared" si="5"/>
        <v>0.01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1'!AI39</f>
        <v>1</v>
      </c>
      <c r="AI39" s="30">
        <f>AG39+AH39</f>
        <v>2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14.5</v>
      </c>
      <c r="AN39" s="32">
        <f t="shared" si="6"/>
        <v>1450</v>
      </c>
      <c r="AO39" s="37">
        <f t="shared" si="5"/>
        <v>0.01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1'!AI40</f>
        <v>1</v>
      </c>
      <c r="AI40" s="30">
        <f>AG40+AH40</f>
        <v>2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14.5</v>
      </c>
      <c r="AN40" s="32">
        <f t="shared" si="6"/>
        <v>1450</v>
      </c>
      <c r="AO40" s="37">
        <f t="shared" si="5"/>
        <v>0.01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1'!AI41</f>
        <v>1</v>
      </c>
      <c r="AI41" s="30">
        <f>AG41+AH41</f>
        <v>2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50</v>
      </c>
      <c r="AN41" s="32">
        <f t="shared" si="6"/>
        <v>5000</v>
      </c>
      <c r="AO41" s="37">
        <f t="shared" si="5"/>
        <v>0.01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1'!AI42</f>
        <v>1</v>
      </c>
      <c r="AI42" s="30">
        <f>AG42+AH42</f>
        <v>2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14.5</v>
      </c>
      <c r="AN42" s="32">
        <f t="shared" si="6"/>
        <v>1450</v>
      </c>
      <c r="AO42" s="37">
        <f t="shared" si="5"/>
        <v>0.01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1'!AI43</f>
        <v>1</v>
      </c>
      <c r="AI43" s="30">
        <f>AG43+AH43</f>
        <v>2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14.5</v>
      </c>
      <c r="AN43" s="32">
        <f t="shared" si="6"/>
        <v>1450</v>
      </c>
      <c r="AO43" s="37">
        <f t="shared" si="5"/>
        <v>0.01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1'!AI44</f>
        <v>1</v>
      </c>
      <c r="AI44" s="30">
        <f>AG44+AH44</f>
        <v>2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14.5</v>
      </c>
      <c r="AN44" s="32">
        <f t="shared" si="6"/>
        <v>1450</v>
      </c>
      <c r="AO44" s="37">
        <f t="shared" si="5"/>
        <v>0.01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1'!AI45</f>
        <v>1</v>
      </c>
      <c r="AI45" s="30">
        <f>AG45+AH45</f>
        <v>2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14.5</v>
      </c>
      <c r="AN45" s="32">
        <f t="shared" si="6"/>
        <v>1450</v>
      </c>
      <c r="AO45" s="37">
        <f t="shared" si="5"/>
        <v>0.01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</v>
      </c>
      <c r="E46" s="27">
        <f t="shared" si="7"/>
        <v>1</v>
      </c>
      <c r="F46" s="27">
        <f t="shared" si="7"/>
        <v>1</v>
      </c>
      <c r="G46" s="27">
        <f t="shared" si="7"/>
        <v>1</v>
      </c>
      <c r="H46" s="27">
        <f t="shared" si="7"/>
        <v>1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D1C4EC8C-9529-4786-89A0-2086D7C5FA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7A28-8052-450E-88CF-8416B220F2AE}">
  <dimension ref="A1:AO53"/>
  <sheetViews>
    <sheetView topLeftCell="W2" workbookViewId="0">
      <selection activeCell="AN2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2'!AI13</f>
        <v>2.5</v>
      </c>
      <c r="AI13" s="30">
        <f>AG13+AH13</f>
        <v>3.75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27.1875</v>
      </c>
      <c r="AN13" s="32">
        <f>AK13*200</f>
        <v>1450</v>
      </c>
      <c r="AO13" s="37">
        <f>AM13/AN13</f>
        <v>1.8749999999999999E-2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2'!AI14</f>
        <v>2.25</v>
      </c>
      <c r="AI14" s="33">
        <f>AG14+AH14</f>
        <v>3.5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25.375</v>
      </c>
      <c r="AN14" s="32">
        <f>AK14*600</f>
        <v>4350</v>
      </c>
      <c r="AO14" s="37">
        <f t="shared" ref="AO14:AO45" si="5">AM14/AN14</f>
        <v>5.8333333333333336E-3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2'!AI15</f>
        <v>2</v>
      </c>
      <c r="AI15" s="33">
        <f>AG15+AH15</f>
        <v>3.25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48.75</v>
      </c>
      <c r="AN15" s="32">
        <f>AK15*1200</f>
        <v>18000</v>
      </c>
      <c r="AO15" s="37">
        <f t="shared" si="5"/>
        <v>2.7083333333333334E-3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</v>
      </c>
      <c r="AH16" s="30">
        <f>'MONTH 2'!AI16</f>
        <v>2</v>
      </c>
      <c r="AI16" s="33">
        <f>AG16+AH16</f>
        <v>3</v>
      </c>
      <c r="AJ16" s="31">
        <f t="shared" si="2"/>
        <v>1</v>
      </c>
      <c r="AK16" s="32">
        <v>7.25</v>
      </c>
      <c r="AL16" s="32">
        <f t="shared" si="3"/>
        <v>7.25</v>
      </c>
      <c r="AM16" s="32">
        <f t="shared" si="4"/>
        <v>21.75</v>
      </c>
      <c r="AN16" s="32">
        <f>AK16*25</f>
        <v>181.25</v>
      </c>
      <c r="AO16" s="37">
        <f t="shared" si="5"/>
        <v>0.12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</v>
      </c>
      <c r="AH17" s="30">
        <f>'MONTH 2'!AI17</f>
        <v>2</v>
      </c>
      <c r="AI17" s="33">
        <f>AG17+AH17</f>
        <v>3</v>
      </c>
      <c r="AJ17" s="31">
        <f t="shared" si="2"/>
        <v>1</v>
      </c>
      <c r="AK17" s="32">
        <v>7.25</v>
      </c>
      <c r="AL17" s="32">
        <f t="shared" si="3"/>
        <v>7.25</v>
      </c>
      <c r="AM17" s="32">
        <f t="shared" si="4"/>
        <v>21.75</v>
      </c>
      <c r="AN17" s="32">
        <f>AK17*300</f>
        <v>2175</v>
      </c>
      <c r="AO17" s="37">
        <f t="shared" si="5"/>
        <v>0.01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</v>
      </c>
      <c r="AH18" s="30">
        <f>'MONTH 2'!AI18</f>
        <v>2</v>
      </c>
      <c r="AI18" s="33">
        <f>AG18+AH18</f>
        <v>3</v>
      </c>
      <c r="AJ18" s="31">
        <f t="shared" si="2"/>
        <v>1</v>
      </c>
      <c r="AK18" s="32">
        <v>7.25</v>
      </c>
      <c r="AL18" s="32">
        <f t="shared" si="3"/>
        <v>7.25</v>
      </c>
      <c r="AM18" s="32">
        <f t="shared" si="4"/>
        <v>21.75</v>
      </c>
      <c r="AN18" s="32">
        <f t="shared" ref="AN18:AN49" si="6">AK18*200</f>
        <v>1450</v>
      </c>
      <c r="AO18" s="37">
        <f t="shared" si="5"/>
        <v>1.4999999999999999E-2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f>'MONTH 2'!AI19</f>
        <v>2</v>
      </c>
      <c r="AI19" s="33">
        <f>AG19+AH19</f>
        <v>3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30</v>
      </c>
      <c r="AN19" s="32">
        <f t="shared" si="6"/>
        <v>2000</v>
      </c>
      <c r="AO19" s="37">
        <f t="shared" si="5"/>
        <v>1.4999999999999999E-2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2'!AI20</f>
        <v>2</v>
      </c>
      <c r="AI20" s="30">
        <f>AG20+AH20</f>
        <v>3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60</v>
      </c>
      <c r="AN20" s="32">
        <f t="shared" si="6"/>
        <v>4000</v>
      </c>
      <c r="AO20" s="37">
        <f t="shared" si="5"/>
        <v>1.4999999999999999E-2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2'!AI21</f>
        <v>2</v>
      </c>
      <c r="AI21" s="30">
        <f>AG21+AH21</f>
        <v>3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21.75</v>
      </c>
      <c r="AN21" s="32">
        <f t="shared" si="6"/>
        <v>1450</v>
      </c>
      <c r="AO21" s="37">
        <f t="shared" si="5"/>
        <v>1.4999999999999999E-2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2'!AI22</f>
        <v>2</v>
      </c>
      <c r="AI22" s="30">
        <f>AG22+AH22</f>
        <v>3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90</v>
      </c>
      <c r="AN22" s="32">
        <f t="shared" si="6"/>
        <v>6000</v>
      </c>
      <c r="AO22" s="37">
        <f t="shared" si="5"/>
        <v>1.4999999999999999E-2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2'!AI23</f>
        <v>2</v>
      </c>
      <c r="AI23" s="30">
        <f>AG23+AH23</f>
        <v>3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90</v>
      </c>
      <c r="AN23" s="32">
        <f t="shared" si="6"/>
        <v>6000</v>
      </c>
      <c r="AO23" s="37">
        <f t="shared" si="5"/>
        <v>1.4999999999999999E-2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2'!AI24</f>
        <v>2</v>
      </c>
      <c r="AI24" s="30">
        <f>AG24+AH24</f>
        <v>3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21.75</v>
      </c>
      <c r="AN24" s="32">
        <f t="shared" si="6"/>
        <v>1450</v>
      </c>
      <c r="AO24" s="37">
        <f t="shared" si="5"/>
        <v>1.4999999999999999E-2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2'!AI25</f>
        <v>2</v>
      </c>
      <c r="AI25" s="30">
        <f>AG25+AH25</f>
        <v>3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45</v>
      </c>
      <c r="AN25" s="32">
        <f t="shared" si="6"/>
        <v>3000</v>
      </c>
      <c r="AO25" s="37">
        <f t="shared" si="5"/>
        <v>1.4999999999999999E-2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2'!AI26</f>
        <v>2</v>
      </c>
      <c r="AI26" s="30">
        <f>AG26+AH26</f>
        <v>3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30</v>
      </c>
      <c r="AN26" s="32">
        <f t="shared" si="6"/>
        <v>2000</v>
      </c>
      <c r="AO26" s="37">
        <f t="shared" si="5"/>
        <v>1.4999999999999999E-2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2'!AI27</f>
        <v>2</v>
      </c>
      <c r="AI27" s="30">
        <f>AG27+AH27</f>
        <v>3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36</v>
      </c>
      <c r="AN27" s="32">
        <f t="shared" si="6"/>
        <v>2400</v>
      </c>
      <c r="AO27" s="37">
        <f t="shared" si="5"/>
        <v>1.4999999999999999E-2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2'!AI28</f>
        <v>2</v>
      </c>
      <c r="AI28" s="30">
        <f>AG28+AH28</f>
        <v>3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21.75</v>
      </c>
      <c r="AN28" s="32">
        <f t="shared" si="6"/>
        <v>1450</v>
      </c>
      <c r="AO28" s="37">
        <f t="shared" si="5"/>
        <v>1.4999999999999999E-2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2'!AI29</f>
        <v>2</v>
      </c>
      <c r="AI29" s="30">
        <f>AG29+AH29</f>
        <v>3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21.75</v>
      </c>
      <c r="AN29" s="32">
        <f t="shared" si="6"/>
        <v>1450</v>
      </c>
      <c r="AO29" s="37">
        <f t="shared" si="5"/>
        <v>1.4999999999999999E-2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2'!AI30</f>
        <v>2</v>
      </c>
      <c r="AI30" s="30">
        <f>AG30+AH30</f>
        <v>3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21.75</v>
      </c>
      <c r="AN30" s="32">
        <f t="shared" si="6"/>
        <v>1450</v>
      </c>
      <c r="AO30" s="37">
        <f t="shared" si="5"/>
        <v>1.4999999999999999E-2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2'!AI31</f>
        <v>2</v>
      </c>
      <c r="AI31" s="30">
        <f>AG31+AH31</f>
        <v>3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21.75</v>
      </c>
      <c r="AN31" s="32">
        <f t="shared" si="6"/>
        <v>1450</v>
      </c>
      <c r="AO31" s="37">
        <f t="shared" si="5"/>
        <v>1.4999999999999999E-2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2'!AI32</f>
        <v>2</v>
      </c>
      <c r="AI32" s="30">
        <f>AG32+AH32</f>
        <v>3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21.75</v>
      </c>
      <c r="AN32" s="32">
        <f t="shared" si="6"/>
        <v>1450</v>
      </c>
      <c r="AO32" s="37">
        <f t="shared" si="5"/>
        <v>1.4999999999999999E-2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2'!AI33</f>
        <v>2</v>
      </c>
      <c r="AI33" s="30">
        <f>AG33+AH33</f>
        <v>3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21.75</v>
      </c>
      <c r="AN33" s="32">
        <f t="shared" si="6"/>
        <v>1450</v>
      </c>
      <c r="AO33" s="37">
        <f t="shared" si="5"/>
        <v>1.4999999999999999E-2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2'!AI34</f>
        <v>2</v>
      </c>
      <c r="AI34" s="30">
        <f>AG34+AH34</f>
        <v>3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21.75</v>
      </c>
      <c r="AN34" s="32">
        <f t="shared" si="6"/>
        <v>1450</v>
      </c>
      <c r="AO34" s="37">
        <f t="shared" si="5"/>
        <v>1.4999999999999999E-2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2'!AI35</f>
        <v>2</v>
      </c>
      <c r="AI35" s="30">
        <f>AG35+AH35</f>
        <v>3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21.75</v>
      </c>
      <c r="AN35" s="32">
        <f t="shared" si="6"/>
        <v>1450</v>
      </c>
      <c r="AO35" s="37">
        <f t="shared" si="5"/>
        <v>1.4999999999999999E-2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2'!AI36</f>
        <v>2</v>
      </c>
      <c r="AI36" s="30">
        <f>AG36+AH36</f>
        <v>3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21.75</v>
      </c>
      <c r="AN36" s="32">
        <f t="shared" si="6"/>
        <v>1450</v>
      </c>
      <c r="AO36" s="37">
        <f t="shared" si="5"/>
        <v>1.4999999999999999E-2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2'!AI37</f>
        <v>2</v>
      </c>
      <c r="AI37" s="30">
        <f>AG37+AH37</f>
        <v>3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21.75</v>
      </c>
      <c r="AN37" s="32">
        <f t="shared" si="6"/>
        <v>1450</v>
      </c>
      <c r="AO37" s="37">
        <f t="shared" si="5"/>
        <v>1.4999999999999999E-2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2'!AI38</f>
        <v>2</v>
      </c>
      <c r="AI38" s="30">
        <f>AG38+AH38</f>
        <v>3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21.75</v>
      </c>
      <c r="AN38" s="32">
        <f t="shared" si="6"/>
        <v>1450</v>
      </c>
      <c r="AO38" s="37">
        <f t="shared" si="5"/>
        <v>1.4999999999999999E-2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2'!AI39</f>
        <v>2</v>
      </c>
      <c r="AI39" s="30">
        <f>AG39+AH39</f>
        <v>3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21.75</v>
      </c>
      <c r="AN39" s="32">
        <f t="shared" si="6"/>
        <v>1450</v>
      </c>
      <c r="AO39" s="37">
        <f t="shared" si="5"/>
        <v>1.4999999999999999E-2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2'!AI40</f>
        <v>2</v>
      </c>
      <c r="AI40" s="30">
        <f>AG40+AH40</f>
        <v>3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21.75</v>
      </c>
      <c r="AN40" s="32">
        <f t="shared" si="6"/>
        <v>1450</v>
      </c>
      <c r="AO40" s="37">
        <f t="shared" si="5"/>
        <v>1.4999999999999999E-2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2'!AI41</f>
        <v>2</v>
      </c>
      <c r="AI41" s="30">
        <f>AG41+AH41</f>
        <v>3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75</v>
      </c>
      <c r="AN41" s="32">
        <f t="shared" si="6"/>
        <v>5000</v>
      </c>
      <c r="AO41" s="37">
        <f t="shared" si="5"/>
        <v>1.4999999999999999E-2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2'!AI42</f>
        <v>2</v>
      </c>
      <c r="AI42" s="30">
        <f>AG42+AH42</f>
        <v>3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21.75</v>
      </c>
      <c r="AN42" s="32">
        <f t="shared" si="6"/>
        <v>1450</v>
      </c>
      <c r="AO42" s="37">
        <f t="shared" si="5"/>
        <v>1.4999999999999999E-2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2'!AI43</f>
        <v>2</v>
      </c>
      <c r="AI43" s="30">
        <f>AG43+AH43</f>
        <v>3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21.75</v>
      </c>
      <c r="AN43" s="32">
        <f t="shared" si="6"/>
        <v>1450</v>
      </c>
      <c r="AO43" s="37">
        <f t="shared" si="5"/>
        <v>1.4999999999999999E-2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2'!AI44</f>
        <v>2</v>
      </c>
      <c r="AI44" s="30">
        <f>AG44+AH44</f>
        <v>3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21.75</v>
      </c>
      <c r="AN44" s="32">
        <f t="shared" si="6"/>
        <v>1450</v>
      </c>
      <c r="AO44" s="37">
        <f t="shared" si="5"/>
        <v>1.4999999999999999E-2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2'!AI45</f>
        <v>2</v>
      </c>
      <c r="AI45" s="30">
        <f>AG45+AH45</f>
        <v>3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21.75</v>
      </c>
      <c r="AN45" s="32">
        <f t="shared" si="6"/>
        <v>1450</v>
      </c>
      <c r="AO45" s="37">
        <f t="shared" si="5"/>
        <v>1.4999999999999999E-2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</v>
      </c>
      <c r="F46" s="27">
        <f t="shared" si="7"/>
        <v>1</v>
      </c>
      <c r="G46" s="27">
        <f t="shared" si="7"/>
        <v>1</v>
      </c>
      <c r="H46" s="27">
        <f t="shared" si="7"/>
        <v>1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F79C3A06-29DC-4AC2-99F7-3644CBF05C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6932-B93B-4D39-83F0-E1C4B78C6932}">
  <dimension ref="A1:AO53"/>
  <sheetViews>
    <sheetView topLeftCell="A40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3'!AI13</f>
        <v>3.75</v>
      </c>
      <c r="AI13" s="30">
        <f>AG13+AH13</f>
        <v>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36.25</v>
      </c>
      <c r="AN13" s="32">
        <f>AK13*200</f>
        <v>1450</v>
      </c>
      <c r="AO13" s="37">
        <f>AM13/AN13</f>
        <v>2.5000000000000001E-2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3'!AI14</f>
        <v>3.5</v>
      </c>
      <c r="AI14" s="33">
        <f>AG14+AH14</f>
        <v>4.75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34.4375</v>
      </c>
      <c r="AN14" s="32">
        <f>AK14*600</f>
        <v>4350</v>
      </c>
      <c r="AO14" s="37">
        <f t="shared" ref="AO14:AO45" si="5">AM14/AN14</f>
        <v>7.9166666666666673E-3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3'!AI15</f>
        <v>3.25</v>
      </c>
      <c r="AI15" s="33">
        <f>AG15+AH15</f>
        <v>4.5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67.5</v>
      </c>
      <c r="AN15" s="32">
        <f>AK15*1200</f>
        <v>18000</v>
      </c>
      <c r="AO15" s="37">
        <f t="shared" si="5"/>
        <v>3.7499999999999999E-3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3'!AI16</f>
        <v>3</v>
      </c>
      <c r="AI16" s="33">
        <f>AG16+AH16</f>
        <v>4.25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30.8125</v>
      </c>
      <c r="AN16" s="32">
        <f>AK16*25</f>
        <v>181.25</v>
      </c>
      <c r="AO16" s="37">
        <f t="shared" si="5"/>
        <v>0.17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</v>
      </c>
      <c r="AH17" s="30">
        <f>'MONTH 3'!AI17</f>
        <v>3</v>
      </c>
      <c r="AI17" s="33">
        <f>AG17+AH17</f>
        <v>4</v>
      </c>
      <c r="AJ17" s="31">
        <f t="shared" si="2"/>
        <v>1</v>
      </c>
      <c r="AK17" s="32">
        <v>7.25</v>
      </c>
      <c r="AL17" s="32">
        <f t="shared" si="3"/>
        <v>7.25</v>
      </c>
      <c r="AM17" s="32">
        <f t="shared" si="4"/>
        <v>29</v>
      </c>
      <c r="AN17" s="32">
        <f>AK17*300</f>
        <v>2175</v>
      </c>
      <c r="AO17" s="37">
        <f t="shared" si="5"/>
        <v>1.3333333333333334E-2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</v>
      </c>
      <c r="AH18" s="30">
        <f>'MONTH 3'!AI18</f>
        <v>3</v>
      </c>
      <c r="AI18" s="33">
        <f>AG18+AH18</f>
        <v>4</v>
      </c>
      <c r="AJ18" s="31">
        <f t="shared" si="2"/>
        <v>1</v>
      </c>
      <c r="AK18" s="32">
        <v>7.25</v>
      </c>
      <c r="AL18" s="32">
        <f t="shared" si="3"/>
        <v>7.25</v>
      </c>
      <c r="AM18" s="32">
        <f t="shared" si="4"/>
        <v>29</v>
      </c>
      <c r="AN18" s="32">
        <f t="shared" ref="AN18:AN49" si="6">AK18*200</f>
        <v>1450</v>
      </c>
      <c r="AO18" s="37">
        <f t="shared" si="5"/>
        <v>0.02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f>'MONTH 3'!AI19</f>
        <v>3</v>
      </c>
      <c r="AI19" s="33">
        <f>AG19+AH19</f>
        <v>4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40</v>
      </c>
      <c r="AN19" s="32">
        <f t="shared" si="6"/>
        <v>2000</v>
      </c>
      <c r="AO19" s="37">
        <f t="shared" si="5"/>
        <v>0.02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3'!AI20</f>
        <v>3</v>
      </c>
      <c r="AI20" s="30">
        <f>AG20+AH20</f>
        <v>4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80</v>
      </c>
      <c r="AN20" s="32">
        <f t="shared" si="6"/>
        <v>4000</v>
      </c>
      <c r="AO20" s="37">
        <f t="shared" si="5"/>
        <v>0.02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3'!AI21</f>
        <v>3</v>
      </c>
      <c r="AI21" s="30">
        <f>AG21+AH21</f>
        <v>4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29</v>
      </c>
      <c r="AN21" s="32">
        <f t="shared" si="6"/>
        <v>1450</v>
      </c>
      <c r="AO21" s="37">
        <f t="shared" si="5"/>
        <v>0.02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3'!AI22</f>
        <v>3</v>
      </c>
      <c r="AI22" s="30">
        <f>AG22+AH22</f>
        <v>4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120</v>
      </c>
      <c r="AN22" s="32">
        <f t="shared" si="6"/>
        <v>6000</v>
      </c>
      <c r="AO22" s="37">
        <f t="shared" si="5"/>
        <v>0.02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3'!AI23</f>
        <v>3</v>
      </c>
      <c r="AI23" s="30">
        <f>AG23+AH23</f>
        <v>4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120</v>
      </c>
      <c r="AN23" s="32">
        <f t="shared" si="6"/>
        <v>6000</v>
      </c>
      <c r="AO23" s="37">
        <f t="shared" si="5"/>
        <v>0.02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3'!AI24</f>
        <v>3</v>
      </c>
      <c r="AI24" s="30">
        <f>AG24+AH24</f>
        <v>4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29</v>
      </c>
      <c r="AN24" s="32">
        <f t="shared" si="6"/>
        <v>1450</v>
      </c>
      <c r="AO24" s="37">
        <f t="shared" si="5"/>
        <v>0.02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3'!AI25</f>
        <v>3</v>
      </c>
      <c r="AI25" s="30">
        <f>AG25+AH25</f>
        <v>4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60</v>
      </c>
      <c r="AN25" s="32">
        <f t="shared" si="6"/>
        <v>3000</v>
      </c>
      <c r="AO25" s="37">
        <f t="shared" si="5"/>
        <v>0.02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3'!AI26</f>
        <v>3</v>
      </c>
      <c r="AI26" s="30">
        <f>AG26+AH26</f>
        <v>4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40</v>
      </c>
      <c r="AN26" s="32">
        <f t="shared" si="6"/>
        <v>2000</v>
      </c>
      <c r="AO26" s="37">
        <f t="shared" si="5"/>
        <v>0.02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3'!AI27</f>
        <v>3</v>
      </c>
      <c r="AI27" s="30">
        <f>AG27+AH27</f>
        <v>4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48</v>
      </c>
      <c r="AN27" s="32">
        <f t="shared" si="6"/>
        <v>2400</v>
      </c>
      <c r="AO27" s="37">
        <f t="shared" si="5"/>
        <v>0.02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3'!AI28</f>
        <v>3</v>
      </c>
      <c r="AI28" s="30">
        <f>AG28+AH28</f>
        <v>4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29</v>
      </c>
      <c r="AN28" s="32">
        <f t="shared" si="6"/>
        <v>1450</v>
      </c>
      <c r="AO28" s="37">
        <f t="shared" si="5"/>
        <v>0.02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3'!AI29</f>
        <v>3</v>
      </c>
      <c r="AI29" s="30">
        <f>AG29+AH29</f>
        <v>4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29</v>
      </c>
      <c r="AN29" s="32">
        <f t="shared" si="6"/>
        <v>1450</v>
      </c>
      <c r="AO29" s="37">
        <f t="shared" si="5"/>
        <v>0.02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3'!AI30</f>
        <v>3</v>
      </c>
      <c r="AI30" s="30">
        <f>AG30+AH30</f>
        <v>4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29</v>
      </c>
      <c r="AN30" s="32">
        <f t="shared" si="6"/>
        <v>1450</v>
      </c>
      <c r="AO30" s="37">
        <f t="shared" si="5"/>
        <v>0.02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3'!AI31</f>
        <v>3</v>
      </c>
      <c r="AI31" s="30">
        <f>AG31+AH31</f>
        <v>4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29</v>
      </c>
      <c r="AN31" s="32">
        <f t="shared" si="6"/>
        <v>1450</v>
      </c>
      <c r="AO31" s="37">
        <f t="shared" si="5"/>
        <v>0.02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3'!AI32</f>
        <v>3</v>
      </c>
      <c r="AI32" s="30">
        <f>AG32+AH32</f>
        <v>4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29</v>
      </c>
      <c r="AN32" s="32">
        <f t="shared" si="6"/>
        <v>1450</v>
      </c>
      <c r="AO32" s="37">
        <f t="shared" si="5"/>
        <v>0.02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3'!AI33</f>
        <v>3</v>
      </c>
      <c r="AI33" s="30">
        <f>AG33+AH33</f>
        <v>4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29</v>
      </c>
      <c r="AN33" s="32">
        <f t="shared" si="6"/>
        <v>1450</v>
      </c>
      <c r="AO33" s="37">
        <f t="shared" si="5"/>
        <v>0.02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3'!AI34</f>
        <v>3</v>
      </c>
      <c r="AI34" s="30">
        <f>AG34+AH34</f>
        <v>4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29</v>
      </c>
      <c r="AN34" s="32">
        <f t="shared" si="6"/>
        <v>1450</v>
      </c>
      <c r="AO34" s="37">
        <f t="shared" si="5"/>
        <v>0.02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3'!AI35</f>
        <v>3</v>
      </c>
      <c r="AI35" s="30">
        <f>AG35+AH35</f>
        <v>4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29</v>
      </c>
      <c r="AN35" s="32">
        <f t="shared" si="6"/>
        <v>1450</v>
      </c>
      <c r="AO35" s="37">
        <f t="shared" si="5"/>
        <v>0.02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3'!AI36</f>
        <v>3</v>
      </c>
      <c r="AI36" s="30">
        <f>AG36+AH36</f>
        <v>4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29</v>
      </c>
      <c r="AN36" s="32">
        <f t="shared" si="6"/>
        <v>1450</v>
      </c>
      <c r="AO36" s="37">
        <f t="shared" si="5"/>
        <v>0.02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3'!AI37</f>
        <v>3</v>
      </c>
      <c r="AI37" s="30">
        <f>AG37+AH37</f>
        <v>4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29</v>
      </c>
      <c r="AN37" s="32">
        <f t="shared" si="6"/>
        <v>1450</v>
      </c>
      <c r="AO37" s="37">
        <f t="shared" si="5"/>
        <v>0.02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3'!AI38</f>
        <v>3</v>
      </c>
      <c r="AI38" s="30">
        <f>AG38+AH38</f>
        <v>4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29</v>
      </c>
      <c r="AN38" s="32">
        <f t="shared" si="6"/>
        <v>1450</v>
      </c>
      <c r="AO38" s="37">
        <f t="shared" si="5"/>
        <v>0.02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3'!AI39</f>
        <v>3</v>
      </c>
      <c r="AI39" s="30">
        <f>AG39+AH39</f>
        <v>4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29</v>
      </c>
      <c r="AN39" s="32">
        <f t="shared" si="6"/>
        <v>1450</v>
      </c>
      <c r="AO39" s="37">
        <f t="shared" si="5"/>
        <v>0.02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3'!AI40</f>
        <v>3</v>
      </c>
      <c r="AI40" s="30">
        <f>AG40+AH40</f>
        <v>4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29</v>
      </c>
      <c r="AN40" s="32">
        <f t="shared" si="6"/>
        <v>1450</v>
      </c>
      <c r="AO40" s="37">
        <f t="shared" si="5"/>
        <v>0.02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3'!AI41</f>
        <v>3</v>
      </c>
      <c r="AI41" s="30">
        <f>AG41+AH41</f>
        <v>4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100</v>
      </c>
      <c r="AN41" s="32">
        <f t="shared" si="6"/>
        <v>5000</v>
      </c>
      <c r="AO41" s="37">
        <f t="shared" si="5"/>
        <v>0.02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3'!AI42</f>
        <v>3</v>
      </c>
      <c r="AI42" s="30">
        <f>AG42+AH42</f>
        <v>4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29</v>
      </c>
      <c r="AN42" s="32">
        <f t="shared" si="6"/>
        <v>1450</v>
      </c>
      <c r="AO42" s="37">
        <f t="shared" si="5"/>
        <v>0.02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3'!AI43</f>
        <v>3</v>
      </c>
      <c r="AI43" s="30">
        <f>AG43+AH43</f>
        <v>4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29</v>
      </c>
      <c r="AN43" s="32">
        <f t="shared" si="6"/>
        <v>1450</v>
      </c>
      <c r="AO43" s="37">
        <f t="shared" si="5"/>
        <v>0.02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3'!AI44</f>
        <v>3</v>
      </c>
      <c r="AI44" s="30">
        <f>AG44+AH44</f>
        <v>4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29</v>
      </c>
      <c r="AN44" s="32">
        <f t="shared" si="6"/>
        <v>1450</v>
      </c>
      <c r="AO44" s="37">
        <f t="shared" si="5"/>
        <v>0.02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3'!AI45</f>
        <v>3</v>
      </c>
      <c r="AI45" s="30">
        <f>AG45+AH45</f>
        <v>4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29</v>
      </c>
      <c r="AN45" s="32">
        <f t="shared" si="6"/>
        <v>1450</v>
      </c>
      <c r="AO45" s="37">
        <f t="shared" si="5"/>
        <v>0.02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</v>
      </c>
      <c r="G46" s="27">
        <f t="shared" si="7"/>
        <v>1</v>
      </c>
      <c r="H46" s="27">
        <f t="shared" si="7"/>
        <v>1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077794F5-6CCE-45BE-863F-80B82E165C8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D717-B8EE-4D4E-8AE1-2DBD942B8544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4'!AI13</f>
        <v>5</v>
      </c>
      <c r="AI13" s="30">
        <f>AG13+AH13</f>
        <v>6.25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45.3125</v>
      </c>
      <c r="AN13" s="32">
        <f>AK13*200</f>
        <v>1450</v>
      </c>
      <c r="AO13" s="37">
        <f>AM13/AN13</f>
        <v>3.125E-2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4'!AI14</f>
        <v>4.75</v>
      </c>
      <c r="AI14" s="33">
        <f>AG14+AH14</f>
        <v>6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43.5</v>
      </c>
      <c r="AN14" s="32">
        <f>AK14*600</f>
        <v>4350</v>
      </c>
      <c r="AO14" s="37">
        <f t="shared" ref="AO14:AO45" si="5">AM14/AN14</f>
        <v>0.01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4'!AI15</f>
        <v>4.5</v>
      </c>
      <c r="AI15" s="33">
        <f>AG15+AH15</f>
        <v>5.75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86.25</v>
      </c>
      <c r="AN15" s="32">
        <f>AK15*1200</f>
        <v>18000</v>
      </c>
      <c r="AO15" s="37">
        <f t="shared" si="5"/>
        <v>4.7916666666666663E-3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4'!AI16</f>
        <v>4.25</v>
      </c>
      <c r="AI16" s="33">
        <f>AG16+AH16</f>
        <v>5.5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39.875</v>
      </c>
      <c r="AN16" s="32">
        <f>AK16*25</f>
        <v>181.25</v>
      </c>
      <c r="AO16" s="37">
        <f t="shared" si="5"/>
        <v>0.22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4'!AI17</f>
        <v>4</v>
      </c>
      <c r="AI17" s="33">
        <f>AG17+AH17</f>
        <v>5.25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38.0625</v>
      </c>
      <c r="AN17" s="32">
        <f>AK17*300</f>
        <v>2175</v>
      </c>
      <c r="AO17" s="37">
        <f t="shared" si="5"/>
        <v>1.7500000000000002E-2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</v>
      </c>
      <c r="AH18" s="30">
        <f>'MONTH 4'!AI18</f>
        <v>4</v>
      </c>
      <c r="AI18" s="33">
        <f>AG18+AH18</f>
        <v>5</v>
      </c>
      <c r="AJ18" s="31">
        <f t="shared" si="2"/>
        <v>1</v>
      </c>
      <c r="AK18" s="32">
        <v>7.25</v>
      </c>
      <c r="AL18" s="32">
        <f t="shared" si="3"/>
        <v>7.25</v>
      </c>
      <c r="AM18" s="32">
        <f t="shared" si="4"/>
        <v>36.25</v>
      </c>
      <c r="AN18" s="32">
        <f t="shared" ref="AN18:AN49" si="6">AK18*200</f>
        <v>1450</v>
      </c>
      <c r="AO18" s="37">
        <f t="shared" si="5"/>
        <v>2.5000000000000001E-2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f>'MONTH 4'!AI19</f>
        <v>4</v>
      </c>
      <c r="AI19" s="33">
        <f>AG19+AH19</f>
        <v>5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50</v>
      </c>
      <c r="AN19" s="32">
        <f t="shared" si="6"/>
        <v>2000</v>
      </c>
      <c r="AO19" s="37">
        <f t="shared" si="5"/>
        <v>2.5000000000000001E-2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4'!AI20</f>
        <v>4</v>
      </c>
      <c r="AI20" s="30">
        <f>AG20+AH20</f>
        <v>5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100</v>
      </c>
      <c r="AN20" s="32">
        <f t="shared" si="6"/>
        <v>4000</v>
      </c>
      <c r="AO20" s="37">
        <f t="shared" si="5"/>
        <v>2.5000000000000001E-2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4'!AI21</f>
        <v>4</v>
      </c>
      <c r="AI21" s="30">
        <f>AG21+AH21</f>
        <v>5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36.25</v>
      </c>
      <c r="AN21" s="32">
        <f t="shared" si="6"/>
        <v>1450</v>
      </c>
      <c r="AO21" s="37">
        <f t="shared" si="5"/>
        <v>2.5000000000000001E-2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4'!AI22</f>
        <v>4</v>
      </c>
      <c r="AI22" s="30">
        <f>AG22+AH22</f>
        <v>5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150</v>
      </c>
      <c r="AN22" s="32">
        <f t="shared" si="6"/>
        <v>6000</v>
      </c>
      <c r="AO22" s="37">
        <f t="shared" si="5"/>
        <v>2.5000000000000001E-2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4'!AI23</f>
        <v>4</v>
      </c>
      <c r="AI23" s="30">
        <f>AG23+AH23</f>
        <v>5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150</v>
      </c>
      <c r="AN23" s="32">
        <f t="shared" si="6"/>
        <v>6000</v>
      </c>
      <c r="AO23" s="37">
        <f t="shared" si="5"/>
        <v>2.5000000000000001E-2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4'!AI24</f>
        <v>4</v>
      </c>
      <c r="AI24" s="30">
        <f>AG24+AH24</f>
        <v>5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36.25</v>
      </c>
      <c r="AN24" s="32">
        <f t="shared" si="6"/>
        <v>1450</v>
      </c>
      <c r="AO24" s="37">
        <f t="shared" si="5"/>
        <v>2.5000000000000001E-2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4'!AI25</f>
        <v>4</v>
      </c>
      <c r="AI25" s="30">
        <f>AG25+AH25</f>
        <v>5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75</v>
      </c>
      <c r="AN25" s="32">
        <f t="shared" si="6"/>
        <v>3000</v>
      </c>
      <c r="AO25" s="37">
        <f t="shared" si="5"/>
        <v>2.5000000000000001E-2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4'!AI26</f>
        <v>4</v>
      </c>
      <c r="AI26" s="30">
        <f>AG26+AH26</f>
        <v>5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50</v>
      </c>
      <c r="AN26" s="32">
        <f t="shared" si="6"/>
        <v>2000</v>
      </c>
      <c r="AO26" s="37">
        <f t="shared" si="5"/>
        <v>2.5000000000000001E-2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4'!AI27</f>
        <v>4</v>
      </c>
      <c r="AI27" s="30">
        <f>AG27+AH27</f>
        <v>5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60</v>
      </c>
      <c r="AN27" s="32">
        <f t="shared" si="6"/>
        <v>2400</v>
      </c>
      <c r="AO27" s="37">
        <f t="shared" si="5"/>
        <v>2.5000000000000001E-2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4'!AI28</f>
        <v>4</v>
      </c>
      <c r="AI28" s="30">
        <f>AG28+AH28</f>
        <v>5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36.25</v>
      </c>
      <c r="AN28" s="32">
        <f t="shared" si="6"/>
        <v>1450</v>
      </c>
      <c r="AO28" s="37">
        <f t="shared" si="5"/>
        <v>2.5000000000000001E-2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4'!AI29</f>
        <v>4</v>
      </c>
      <c r="AI29" s="30">
        <f>AG29+AH29</f>
        <v>5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36.25</v>
      </c>
      <c r="AN29" s="32">
        <f t="shared" si="6"/>
        <v>1450</v>
      </c>
      <c r="AO29" s="37">
        <f t="shared" si="5"/>
        <v>2.5000000000000001E-2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4'!AI30</f>
        <v>4</v>
      </c>
      <c r="AI30" s="30">
        <f>AG30+AH30</f>
        <v>5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36.25</v>
      </c>
      <c r="AN30" s="32">
        <f t="shared" si="6"/>
        <v>1450</v>
      </c>
      <c r="AO30" s="37">
        <f t="shared" si="5"/>
        <v>2.5000000000000001E-2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4'!AI31</f>
        <v>4</v>
      </c>
      <c r="AI31" s="30">
        <f>AG31+AH31</f>
        <v>5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36.25</v>
      </c>
      <c r="AN31" s="32">
        <f t="shared" si="6"/>
        <v>1450</v>
      </c>
      <c r="AO31" s="37">
        <f t="shared" si="5"/>
        <v>2.5000000000000001E-2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4'!AI32</f>
        <v>4</v>
      </c>
      <c r="AI32" s="30">
        <f>AG32+AH32</f>
        <v>5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36.25</v>
      </c>
      <c r="AN32" s="32">
        <f t="shared" si="6"/>
        <v>1450</v>
      </c>
      <c r="AO32" s="37">
        <f t="shared" si="5"/>
        <v>2.5000000000000001E-2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4'!AI33</f>
        <v>4</v>
      </c>
      <c r="AI33" s="30">
        <f>AG33+AH33</f>
        <v>5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36.25</v>
      </c>
      <c r="AN33" s="32">
        <f t="shared" si="6"/>
        <v>1450</v>
      </c>
      <c r="AO33" s="37">
        <f t="shared" si="5"/>
        <v>2.5000000000000001E-2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4'!AI34</f>
        <v>4</v>
      </c>
      <c r="AI34" s="30">
        <f>AG34+AH34</f>
        <v>5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36.25</v>
      </c>
      <c r="AN34" s="32">
        <f t="shared" si="6"/>
        <v>1450</v>
      </c>
      <c r="AO34" s="37">
        <f t="shared" si="5"/>
        <v>2.5000000000000001E-2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4'!AI35</f>
        <v>4</v>
      </c>
      <c r="AI35" s="30">
        <f>AG35+AH35</f>
        <v>5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36.25</v>
      </c>
      <c r="AN35" s="32">
        <f t="shared" si="6"/>
        <v>1450</v>
      </c>
      <c r="AO35" s="37">
        <f t="shared" si="5"/>
        <v>2.5000000000000001E-2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4'!AI36</f>
        <v>4</v>
      </c>
      <c r="AI36" s="30">
        <f>AG36+AH36</f>
        <v>5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36.25</v>
      </c>
      <c r="AN36" s="32">
        <f t="shared" si="6"/>
        <v>1450</v>
      </c>
      <c r="AO36" s="37">
        <f t="shared" si="5"/>
        <v>2.5000000000000001E-2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4'!AI37</f>
        <v>4</v>
      </c>
      <c r="AI37" s="30">
        <f>AG37+AH37</f>
        <v>5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36.25</v>
      </c>
      <c r="AN37" s="32">
        <f t="shared" si="6"/>
        <v>1450</v>
      </c>
      <c r="AO37" s="37">
        <f t="shared" si="5"/>
        <v>2.5000000000000001E-2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4'!AI38</f>
        <v>4</v>
      </c>
      <c r="AI38" s="30">
        <f>AG38+AH38</f>
        <v>5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36.25</v>
      </c>
      <c r="AN38" s="32">
        <f t="shared" si="6"/>
        <v>1450</v>
      </c>
      <c r="AO38" s="37">
        <f t="shared" si="5"/>
        <v>2.5000000000000001E-2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4'!AI39</f>
        <v>4</v>
      </c>
      <c r="AI39" s="30">
        <f>AG39+AH39</f>
        <v>5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36.25</v>
      </c>
      <c r="AN39" s="32">
        <f t="shared" si="6"/>
        <v>1450</v>
      </c>
      <c r="AO39" s="37">
        <f t="shared" si="5"/>
        <v>2.5000000000000001E-2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4'!AI40</f>
        <v>4</v>
      </c>
      <c r="AI40" s="30">
        <f>AG40+AH40</f>
        <v>5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36.25</v>
      </c>
      <c r="AN40" s="32">
        <f t="shared" si="6"/>
        <v>1450</v>
      </c>
      <c r="AO40" s="37">
        <f t="shared" si="5"/>
        <v>2.5000000000000001E-2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4'!AI41</f>
        <v>4</v>
      </c>
      <c r="AI41" s="30">
        <f>AG41+AH41</f>
        <v>5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125</v>
      </c>
      <c r="AN41" s="32">
        <f t="shared" si="6"/>
        <v>5000</v>
      </c>
      <c r="AO41" s="37">
        <f t="shared" si="5"/>
        <v>2.5000000000000001E-2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4'!AI42</f>
        <v>4</v>
      </c>
      <c r="AI42" s="30">
        <f>AG42+AH42</f>
        <v>5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36.25</v>
      </c>
      <c r="AN42" s="32">
        <f t="shared" si="6"/>
        <v>1450</v>
      </c>
      <c r="AO42" s="37">
        <f t="shared" si="5"/>
        <v>2.5000000000000001E-2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4'!AI43</f>
        <v>4</v>
      </c>
      <c r="AI43" s="30">
        <f>AG43+AH43</f>
        <v>5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36.25</v>
      </c>
      <c r="AN43" s="32">
        <f t="shared" si="6"/>
        <v>1450</v>
      </c>
      <c r="AO43" s="37">
        <f t="shared" si="5"/>
        <v>2.5000000000000001E-2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4'!AI44</f>
        <v>4</v>
      </c>
      <c r="AI44" s="30">
        <f>AG44+AH44</f>
        <v>5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36.25</v>
      </c>
      <c r="AN44" s="32">
        <f t="shared" si="6"/>
        <v>1450</v>
      </c>
      <c r="AO44" s="37">
        <f t="shared" si="5"/>
        <v>2.5000000000000001E-2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4'!AI45</f>
        <v>4</v>
      </c>
      <c r="AI45" s="30">
        <f>AG45+AH45</f>
        <v>5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36.25</v>
      </c>
      <c r="AN45" s="32">
        <f t="shared" si="6"/>
        <v>1450</v>
      </c>
      <c r="AO45" s="37">
        <f t="shared" si="5"/>
        <v>2.5000000000000001E-2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</v>
      </c>
      <c r="H46" s="27">
        <f t="shared" si="7"/>
        <v>1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D543E26D-D321-4BAF-9462-147EC1F8439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B3D3-5B5F-4A2B-BC38-EE6D10CB4045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5'!AI13</f>
        <v>6.25</v>
      </c>
      <c r="AI13" s="30">
        <f>AG13+AH13</f>
        <v>7.5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54.375</v>
      </c>
      <c r="AN13" s="32">
        <f>AK13*200</f>
        <v>1450</v>
      </c>
      <c r="AO13" s="37">
        <f>AM13/AN13</f>
        <v>3.7499999999999999E-2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5'!AI14</f>
        <v>6</v>
      </c>
      <c r="AI14" s="33">
        <f>AG14+AH14</f>
        <v>7.25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52.5625</v>
      </c>
      <c r="AN14" s="32">
        <f>AK14*600</f>
        <v>4350</v>
      </c>
      <c r="AO14" s="37">
        <f t="shared" ref="AO14:AO45" si="5">AM14/AN14</f>
        <v>1.2083333333333333E-2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5'!AI15</f>
        <v>5.75</v>
      </c>
      <c r="AI15" s="33">
        <f>AG15+AH15</f>
        <v>7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105</v>
      </c>
      <c r="AN15" s="32">
        <f>AK15*1200</f>
        <v>18000</v>
      </c>
      <c r="AO15" s="37">
        <f t="shared" si="5"/>
        <v>5.8333333333333336E-3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5'!AI16</f>
        <v>5.5</v>
      </c>
      <c r="AI16" s="33">
        <f>AG16+AH16</f>
        <v>6.75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48.9375</v>
      </c>
      <c r="AN16" s="32">
        <f>AK16*25</f>
        <v>181.25</v>
      </c>
      <c r="AO16" s="37">
        <f t="shared" si="5"/>
        <v>0.27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5'!AI17</f>
        <v>5.25</v>
      </c>
      <c r="AI17" s="33">
        <f>AG17+AH17</f>
        <v>6.5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47.125</v>
      </c>
      <c r="AN17" s="32">
        <f>AK17*300</f>
        <v>2175</v>
      </c>
      <c r="AO17" s="37">
        <f t="shared" si="5"/>
        <v>2.1666666666666667E-2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5'!AI18</f>
        <v>5</v>
      </c>
      <c r="AI18" s="33">
        <f>AG18+AH18</f>
        <v>6.25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45.3125</v>
      </c>
      <c r="AN18" s="32">
        <f t="shared" ref="AN18:AN49" si="6">AK18*200</f>
        <v>1450</v>
      </c>
      <c r="AO18" s="37">
        <f t="shared" si="5"/>
        <v>3.125E-2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</v>
      </c>
      <c r="AH19" s="30">
        <f>'MONTH 5'!AI19</f>
        <v>5</v>
      </c>
      <c r="AI19" s="33">
        <f>AG19+AH19</f>
        <v>6</v>
      </c>
      <c r="AJ19" s="31">
        <f t="shared" si="2"/>
        <v>1</v>
      </c>
      <c r="AK19" s="32">
        <v>10</v>
      </c>
      <c r="AL19" s="32">
        <f t="shared" si="3"/>
        <v>10</v>
      </c>
      <c r="AM19" s="32">
        <f t="shared" si="4"/>
        <v>60</v>
      </c>
      <c r="AN19" s="32">
        <f t="shared" si="6"/>
        <v>2000</v>
      </c>
      <c r="AO19" s="37">
        <f t="shared" si="5"/>
        <v>0.03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5'!AI20</f>
        <v>5</v>
      </c>
      <c r="AI20" s="30">
        <f>AG20+AH20</f>
        <v>6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120</v>
      </c>
      <c r="AN20" s="32">
        <f t="shared" si="6"/>
        <v>4000</v>
      </c>
      <c r="AO20" s="37">
        <f t="shared" si="5"/>
        <v>0.03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5'!AI21</f>
        <v>5</v>
      </c>
      <c r="AI21" s="30">
        <f>AG21+AH21</f>
        <v>6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43.5</v>
      </c>
      <c r="AN21" s="32">
        <f t="shared" si="6"/>
        <v>1450</v>
      </c>
      <c r="AO21" s="37">
        <f t="shared" si="5"/>
        <v>0.03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5'!AI22</f>
        <v>5</v>
      </c>
      <c r="AI22" s="30">
        <f>AG22+AH22</f>
        <v>6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180</v>
      </c>
      <c r="AN22" s="32">
        <f t="shared" si="6"/>
        <v>6000</v>
      </c>
      <c r="AO22" s="37">
        <f t="shared" si="5"/>
        <v>0.03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5'!AI23</f>
        <v>5</v>
      </c>
      <c r="AI23" s="30">
        <f>AG23+AH23</f>
        <v>6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180</v>
      </c>
      <c r="AN23" s="32">
        <f t="shared" si="6"/>
        <v>6000</v>
      </c>
      <c r="AO23" s="37">
        <f t="shared" si="5"/>
        <v>0.03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5'!AI24</f>
        <v>5</v>
      </c>
      <c r="AI24" s="30">
        <f>AG24+AH24</f>
        <v>6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43.5</v>
      </c>
      <c r="AN24" s="32">
        <f t="shared" si="6"/>
        <v>1450</v>
      </c>
      <c r="AO24" s="37">
        <f t="shared" si="5"/>
        <v>0.03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5'!AI25</f>
        <v>5</v>
      </c>
      <c r="AI25" s="30">
        <f>AG25+AH25</f>
        <v>6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90</v>
      </c>
      <c r="AN25" s="32">
        <f t="shared" si="6"/>
        <v>3000</v>
      </c>
      <c r="AO25" s="37">
        <f t="shared" si="5"/>
        <v>0.03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5'!AI26</f>
        <v>5</v>
      </c>
      <c r="AI26" s="30">
        <f>AG26+AH26</f>
        <v>6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60</v>
      </c>
      <c r="AN26" s="32">
        <f t="shared" si="6"/>
        <v>2000</v>
      </c>
      <c r="AO26" s="37">
        <f t="shared" si="5"/>
        <v>0.03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5'!AI27</f>
        <v>5</v>
      </c>
      <c r="AI27" s="30">
        <f>AG27+AH27</f>
        <v>6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72</v>
      </c>
      <c r="AN27" s="32">
        <f t="shared" si="6"/>
        <v>2400</v>
      </c>
      <c r="AO27" s="37">
        <f t="shared" si="5"/>
        <v>0.03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5'!AI28</f>
        <v>5</v>
      </c>
      <c r="AI28" s="30">
        <f>AG28+AH28</f>
        <v>6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43.5</v>
      </c>
      <c r="AN28" s="32">
        <f t="shared" si="6"/>
        <v>1450</v>
      </c>
      <c r="AO28" s="37">
        <f t="shared" si="5"/>
        <v>0.03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5'!AI29</f>
        <v>5</v>
      </c>
      <c r="AI29" s="30">
        <f>AG29+AH29</f>
        <v>6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43.5</v>
      </c>
      <c r="AN29" s="32">
        <f t="shared" si="6"/>
        <v>1450</v>
      </c>
      <c r="AO29" s="37">
        <f t="shared" si="5"/>
        <v>0.03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5'!AI30</f>
        <v>5</v>
      </c>
      <c r="AI30" s="30">
        <f>AG30+AH30</f>
        <v>6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43.5</v>
      </c>
      <c r="AN30" s="32">
        <f t="shared" si="6"/>
        <v>1450</v>
      </c>
      <c r="AO30" s="37">
        <f t="shared" si="5"/>
        <v>0.03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5'!AI31</f>
        <v>5</v>
      </c>
      <c r="AI31" s="30">
        <f>AG31+AH31</f>
        <v>6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43.5</v>
      </c>
      <c r="AN31" s="32">
        <f t="shared" si="6"/>
        <v>1450</v>
      </c>
      <c r="AO31" s="37">
        <f t="shared" si="5"/>
        <v>0.03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5'!AI32</f>
        <v>5</v>
      </c>
      <c r="AI32" s="30">
        <f>AG32+AH32</f>
        <v>6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43.5</v>
      </c>
      <c r="AN32" s="32">
        <f t="shared" si="6"/>
        <v>1450</v>
      </c>
      <c r="AO32" s="37">
        <f t="shared" si="5"/>
        <v>0.03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5'!AI33</f>
        <v>5</v>
      </c>
      <c r="AI33" s="30">
        <f>AG33+AH33</f>
        <v>6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43.5</v>
      </c>
      <c r="AN33" s="32">
        <f t="shared" si="6"/>
        <v>1450</v>
      </c>
      <c r="AO33" s="37">
        <f t="shared" si="5"/>
        <v>0.03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5'!AI34</f>
        <v>5</v>
      </c>
      <c r="AI34" s="30">
        <f>AG34+AH34</f>
        <v>6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43.5</v>
      </c>
      <c r="AN34" s="32">
        <f t="shared" si="6"/>
        <v>1450</v>
      </c>
      <c r="AO34" s="37">
        <f t="shared" si="5"/>
        <v>0.03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5'!AI35</f>
        <v>5</v>
      </c>
      <c r="AI35" s="30">
        <f>AG35+AH35</f>
        <v>6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43.5</v>
      </c>
      <c r="AN35" s="32">
        <f t="shared" si="6"/>
        <v>1450</v>
      </c>
      <c r="AO35" s="37">
        <f t="shared" si="5"/>
        <v>0.03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5'!AI36</f>
        <v>5</v>
      </c>
      <c r="AI36" s="30">
        <f>AG36+AH36</f>
        <v>6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43.5</v>
      </c>
      <c r="AN36" s="32">
        <f t="shared" si="6"/>
        <v>1450</v>
      </c>
      <c r="AO36" s="37">
        <f t="shared" si="5"/>
        <v>0.03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5'!AI37</f>
        <v>5</v>
      </c>
      <c r="AI37" s="30">
        <f>AG37+AH37</f>
        <v>6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43.5</v>
      </c>
      <c r="AN37" s="32">
        <f t="shared" si="6"/>
        <v>1450</v>
      </c>
      <c r="AO37" s="37">
        <f t="shared" si="5"/>
        <v>0.03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5'!AI38</f>
        <v>5</v>
      </c>
      <c r="AI38" s="30">
        <f>AG38+AH38</f>
        <v>6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43.5</v>
      </c>
      <c r="AN38" s="32">
        <f t="shared" si="6"/>
        <v>1450</v>
      </c>
      <c r="AO38" s="37">
        <f t="shared" si="5"/>
        <v>0.03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5'!AI39</f>
        <v>5</v>
      </c>
      <c r="AI39" s="30">
        <f>AG39+AH39</f>
        <v>6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43.5</v>
      </c>
      <c r="AN39" s="32">
        <f t="shared" si="6"/>
        <v>1450</v>
      </c>
      <c r="AO39" s="37">
        <f t="shared" si="5"/>
        <v>0.03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5'!AI40</f>
        <v>5</v>
      </c>
      <c r="AI40" s="30">
        <f>AG40+AH40</f>
        <v>6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43.5</v>
      </c>
      <c r="AN40" s="32">
        <f t="shared" si="6"/>
        <v>1450</v>
      </c>
      <c r="AO40" s="37">
        <f t="shared" si="5"/>
        <v>0.03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5'!AI41</f>
        <v>5</v>
      </c>
      <c r="AI41" s="30">
        <f>AG41+AH41</f>
        <v>6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150</v>
      </c>
      <c r="AN41" s="32">
        <f t="shared" si="6"/>
        <v>5000</v>
      </c>
      <c r="AO41" s="37">
        <f t="shared" si="5"/>
        <v>0.03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5'!AI42</f>
        <v>5</v>
      </c>
      <c r="AI42" s="30">
        <f>AG42+AH42</f>
        <v>6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43.5</v>
      </c>
      <c r="AN42" s="32">
        <f t="shared" si="6"/>
        <v>1450</v>
      </c>
      <c r="AO42" s="37">
        <f t="shared" si="5"/>
        <v>0.03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5'!AI43</f>
        <v>5</v>
      </c>
      <c r="AI43" s="30">
        <f>AG43+AH43</f>
        <v>6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43.5</v>
      </c>
      <c r="AN43" s="32">
        <f t="shared" si="6"/>
        <v>1450</v>
      </c>
      <c r="AO43" s="37">
        <f t="shared" si="5"/>
        <v>0.03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5'!AI44</f>
        <v>5</v>
      </c>
      <c r="AI44" s="30">
        <f>AG44+AH44</f>
        <v>6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43.5</v>
      </c>
      <c r="AN44" s="32">
        <f t="shared" si="6"/>
        <v>1450</v>
      </c>
      <c r="AO44" s="37">
        <f t="shared" si="5"/>
        <v>0.03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5'!AI45</f>
        <v>5</v>
      </c>
      <c r="AI45" s="30">
        <f>AG45+AH45</f>
        <v>6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43.5</v>
      </c>
      <c r="AN45" s="32">
        <f t="shared" si="6"/>
        <v>1450</v>
      </c>
      <c r="AO45" s="37">
        <f t="shared" si="5"/>
        <v>0.03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EEC83D07-AEE0-4427-A087-A8F792D37D6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4A94-927D-4170-873F-3321D68B6605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6'!AI13</f>
        <v>7.5</v>
      </c>
      <c r="AI13" s="30">
        <f>AG13+AH13</f>
        <v>8.75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63.4375</v>
      </c>
      <c r="AN13" s="32">
        <f>AK13*200</f>
        <v>1450</v>
      </c>
      <c r="AO13" s="37">
        <f>AM13/AN13</f>
        <v>4.3749999999999997E-2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6'!AI14</f>
        <v>7.25</v>
      </c>
      <c r="AI14" s="33">
        <f>AG14+AH14</f>
        <v>8.5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61.625</v>
      </c>
      <c r="AN14" s="32">
        <f>AK14*600</f>
        <v>4350</v>
      </c>
      <c r="AO14" s="37">
        <f t="shared" ref="AO14:AO45" si="5">AM14/AN14</f>
        <v>1.4166666666666666E-2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6'!AI15</f>
        <v>7</v>
      </c>
      <c r="AI15" s="33">
        <f>AG15+AH15</f>
        <v>8.25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123.75</v>
      </c>
      <c r="AN15" s="32">
        <f>AK15*1200</f>
        <v>18000</v>
      </c>
      <c r="AO15" s="37">
        <f t="shared" si="5"/>
        <v>6.875E-3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6'!AI16</f>
        <v>6.75</v>
      </c>
      <c r="AI16" s="33">
        <f>AG16+AH16</f>
        <v>8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58</v>
      </c>
      <c r="AN16" s="32">
        <f>AK16*25</f>
        <v>181.25</v>
      </c>
      <c r="AO16" s="37">
        <f t="shared" si="5"/>
        <v>0.32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6'!AI17</f>
        <v>6.5</v>
      </c>
      <c r="AI17" s="33">
        <f>AG17+AH17</f>
        <v>7.75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56.1875</v>
      </c>
      <c r="AN17" s="32">
        <f>AK17*300</f>
        <v>2175</v>
      </c>
      <c r="AO17" s="37">
        <f t="shared" si="5"/>
        <v>2.5833333333333333E-2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6'!AI18</f>
        <v>6.25</v>
      </c>
      <c r="AI18" s="33">
        <f>AG18+AH18</f>
        <v>7.5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54.375</v>
      </c>
      <c r="AN18" s="32">
        <f t="shared" ref="AN18:AN49" si="6">AK18*200</f>
        <v>1450</v>
      </c>
      <c r="AO18" s="37">
        <f t="shared" si="5"/>
        <v>3.7499999999999999E-2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6'!AI19</f>
        <v>6</v>
      </c>
      <c r="AI19" s="33">
        <f>AG19+AH19</f>
        <v>7.25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72.5</v>
      </c>
      <c r="AN19" s="32">
        <f t="shared" si="6"/>
        <v>2000</v>
      </c>
      <c r="AO19" s="37">
        <f t="shared" si="5"/>
        <v>3.6249999999999998E-2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</v>
      </c>
      <c r="AH20" s="30">
        <f>'MONTH 6'!AI20</f>
        <v>6</v>
      </c>
      <c r="AI20" s="30">
        <f>AG20+AH20</f>
        <v>7</v>
      </c>
      <c r="AJ20" s="31">
        <f t="shared" si="2"/>
        <v>1</v>
      </c>
      <c r="AK20" s="32">
        <v>20</v>
      </c>
      <c r="AL20" s="32">
        <f t="shared" si="3"/>
        <v>20</v>
      </c>
      <c r="AM20" s="32">
        <f t="shared" si="4"/>
        <v>140</v>
      </c>
      <c r="AN20" s="32">
        <f t="shared" si="6"/>
        <v>4000</v>
      </c>
      <c r="AO20" s="37">
        <f t="shared" si="5"/>
        <v>3.5000000000000003E-2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6'!AI21</f>
        <v>6</v>
      </c>
      <c r="AI21" s="30">
        <f>AG21+AH21</f>
        <v>7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50.75</v>
      </c>
      <c r="AN21" s="32">
        <f t="shared" si="6"/>
        <v>1450</v>
      </c>
      <c r="AO21" s="37">
        <f t="shared" si="5"/>
        <v>3.5000000000000003E-2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6'!AI22</f>
        <v>6</v>
      </c>
      <c r="AI22" s="30">
        <f>AG22+AH22</f>
        <v>7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210</v>
      </c>
      <c r="AN22" s="32">
        <f t="shared" si="6"/>
        <v>6000</v>
      </c>
      <c r="AO22" s="37">
        <f t="shared" si="5"/>
        <v>3.5000000000000003E-2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6'!AI23</f>
        <v>6</v>
      </c>
      <c r="AI23" s="30">
        <f>AG23+AH23</f>
        <v>7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210</v>
      </c>
      <c r="AN23" s="32">
        <f t="shared" si="6"/>
        <v>6000</v>
      </c>
      <c r="AO23" s="37">
        <f t="shared" si="5"/>
        <v>3.5000000000000003E-2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6'!AI24</f>
        <v>6</v>
      </c>
      <c r="AI24" s="30">
        <f>AG24+AH24</f>
        <v>7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50.75</v>
      </c>
      <c r="AN24" s="32">
        <f t="shared" si="6"/>
        <v>1450</v>
      </c>
      <c r="AO24" s="37">
        <f t="shared" si="5"/>
        <v>3.5000000000000003E-2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6'!AI25</f>
        <v>6</v>
      </c>
      <c r="AI25" s="30">
        <f>AG25+AH25</f>
        <v>7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105</v>
      </c>
      <c r="AN25" s="32">
        <f t="shared" si="6"/>
        <v>3000</v>
      </c>
      <c r="AO25" s="37">
        <f t="shared" si="5"/>
        <v>3.5000000000000003E-2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6'!AI26</f>
        <v>6</v>
      </c>
      <c r="AI26" s="30">
        <f>AG26+AH26</f>
        <v>7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70</v>
      </c>
      <c r="AN26" s="32">
        <f t="shared" si="6"/>
        <v>2000</v>
      </c>
      <c r="AO26" s="37">
        <f t="shared" si="5"/>
        <v>3.5000000000000003E-2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6'!AI27</f>
        <v>6</v>
      </c>
      <c r="AI27" s="30">
        <f>AG27+AH27</f>
        <v>7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84</v>
      </c>
      <c r="AN27" s="32">
        <f t="shared" si="6"/>
        <v>2400</v>
      </c>
      <c r="AO27" s="37">
        <f t="shared" si="5"/>
        <v>3.5000000000000003E-2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6'!AI28</f>
        <v>6</v>
      </c>
      <c r="AI28" s="30">
        <f>AG28+AH28</f>
        <v>7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50.75</v>
      </c>
      <c r="AN28" s="32">
        <f t="shared" si="6"/>
        <v>1450</v>
      </c>
      <c r="AO28" s="37">
        <f t="shared" si="5"/>
        <v>3.5000000000000003E-2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6'!AI29</f>
        <v>6</v>
      </c>
      <c r="AI29" s="30">
        <f>AG29+AH29</f>
        <v>7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50.75</v>
      </c>
      <c r="AN29" s="32">
        <f t="shared" si="6"/>
        <v>1450</v>
      </c>
      <c r="AO29" s="37">
        <f t="shared" si="5"/>
        <v>3.5000000000000003E-2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6'!AI30</f>
        <v>6</v>
      </c>
      <c r="AI30" s="30">
        <f>AG30+AH30</f>
        <v>7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50.75</v>
      </c>
      <c r="AN30" s="32">
        <f t="shared" si="6"/>
        <v>1450</v>
      </c>
      <c r="AO30" s="37">
        <f t="shared" si="5"/>
        <v>3.5000000000000003E-2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6'!AI31</f>
        <v>6</v>
      </c>
      <c r="AI31" s="30">
        <f>AG31+AH31</f>
        <v>7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50.75</v>
      </c>
      <c r="AN31" s="32">
        <f t="shared" si="6"/>
        <v>1450</v>
      </c>
      <c r="AO31" s="37">
        <f t="shared" si="5"/>
        <v>3.5000000000000003E-2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6'!AI32</f>
        <v>6</v>
      </c>
      <c r="AI32" s="30">
        <f>AG32+AH32</f>
        <v>7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50.75</v>
      </c>
      <c r="AN32" s="32">
        <f t="shared" si="6"/>
        <v>1450</v>
      </c>
      <c r="AO32" s="37">
        <f t="shared" si="5"/>
        <v>3.5000000000000003E-2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6'!AI33</f>
        <v>6</v>
      </c>
      <c r="AI33" s="30">
        <f>AG33+AH33</f>
        <v>7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50.75</v>
      </c>
      <c r="AN33" s="32">
        <f t="shared" si="6"/>
        <v>1450</v>
      </c>
      <c r="AO33" s="37">
        <f t="shared" si="5"/>
        <v>3.5000000000000003E-2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6'!AI34</f>
        <v>6</v>
      </c>
      <c r="AI34" s="30">
        <f>AG34+AH34</f>
        <v>7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50.75</v>
      </c>
      <c r="AN34" s="32">
        <f t="shared" si="6"/>
        <v>1450</v>
      </c>
      <c r="AO34" s="37">
        <f t="shared" si="5"/>
        <v>3.5000000000000003E-2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6'!AI35</f>
        <v>6</v>
      </c>
      <c r="AI35" s="30">
        <f>AG35+AH35</f>
        <v>7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50.75</v>
      </c>
      <c r="AN35" s="32">
        <f t="shared" si="6"/>
        <v>1450</v>
      </c>
      <c r="AO35" s="37">
        <f t="shared" si="5"/>
        <v>3.5000000000000003E-2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6'!AI36</f>
        <v>6</v>
      </c>
      <c r="AI36" s="30">
        <f>AG36+AH36</f>
        <v>7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50.75</v>
      </c>
      <c r="AN36" s="32">
        <f t="shared" si="6"/>
        <v>1450</v>
      </c>
      <c r="AO36" s="37">
        <f t="shared" si="5"/>
        <v>3.5000000000000003E-2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6'!AI37</f>
        <v>6</v>
      </c>
      <c r="AI37" s="30">
        <f>AG37+AH37</f>
        <v>7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50.75</v>
      </c>
      <c r="AN37" s="32">
        <f t="shared" si="6"/>
        <v>1450</v>
      </c>
      <c r="AO37" s="37">
        <f t="shared" si="5"/>
        <v>3.5000000000000003E-2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6'!AI38</f>
        <v>6</v>
      </c>
      <c r="AI38" s="30">
        <f>AG38+AH38</f>
        <v>7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50.75</v>
      </c>
      <c r="AN38" s="32">
        <f t="shared" si="6"/>
        <v>1450</v>
      </c>
      <c r="AO38" s="37">
        <f t="shared" si="5"/>
        <v>3.5000000000000003E-2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6'!AI39</f>
        <v>6</v>
      </c>
      <c r="AI39" s="30">
        <f>AG39+AH39</f>
        <v>7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50.75</v>
      </c>
      <c r="AN39" s="32">
        <f t="shared" si="6"/>
        <v>1450</v>
      </c>
      <c r="AO39" s="37">
        <f t="shared" si="5"/>
        <v>3.5000000000000003E-2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6'!AI40</f>
        <v>6</v>
      </c>
      <c r="AI40" s="30">
        <f>AG40+AH40</f>
        <v>7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50.75</v>
      </c>
      <c r="AN40" s="32">
        <f t="shared" si="6"/>
        <v>1450</v>
      </c>
      <c r="AO40" s="37">
        <f t="shared" si="5"/>
        <v>3.5000000000000003E-2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6'!AI41</f>
        <v>6</v>
      </c>
      <c r="AI41" s="30">
        <f>AG41+AH41</f>
        <v>7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175</v>
      </c>
      <c r="AN41" s="32">
        <f t="shared" si="6"/>
        <v>5000</v>
      </c>
      <c r="AO41" s="37">
        <f t="shared" si="5"/>
        <v>3.5000000000000003E-2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6'!AI42</f>
        <v>6</v>
      </c>
      <c r="AI42" s="30">
        <f>AG42+AH42</f>
        <v>7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50.75</v>
      </c>
      <c r="AN42" s="32">
        <f t="shared" si="6"/>
        <v>1450</v>
      </c>
      <c r="AO42" s="37">
        <f t="shared" si="5"/>
        <v>3.5000000000000003E-2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6'!AI43</f>
        <v>6</v>
      </c>
      <c r="AI43" s="30">
        <f>AG43+AH43</f>
        <v>7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50.75</v>
      </c>
      <c r="AN43" s="32">
        <f t="shared" si="6"/>
        <v>1450</v>
      </c>
      <c r="AO43" s="37">
        <f t="shared" si="5"/>
        <v>3.5000000000000003E-2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6'!AI44</f>
        <v>6</v>
      </c>
      <c r="AI44" s="30">
        <f>AG44+AH44</f>
        <v>7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50.75</v>
      </c>
      <c r="AN44" s="32">
        <f t="shared" si="6"/>
        <v>1450</v>
      </c>
      <c r="AO44" s="37">
        <f t="shared" si="5"/>
        <v>3.5000000000000003E-2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6'!AI45</f>
        <v>6</v>
      </c>
      <c r="AI45" s="30">
        <f>AG45+AH45</f>
        <v>7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50.75</v>
      </c>
      <c r="AN45" s="32">
        <f t="shared" si="6"/>
        <v>1450</v>
      </c>
      <c r="AO45" s="37">
        <f t="shared" si="5"/>
        <v>3.5000000000000003E-2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6FE211B7-D9AE-4DBF-9B6A-E2085315004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E3E9-61DF-4592-8609-4380C2D70CD7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7'!AI13</f>
        <v>8.75</v>
      </c>
      <c r="AI13" s="30">
        <f>AG13+AH13</f>
        <v>10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72.5</v>
      </c>
      <c r="AN13" s="32">
        <f>AK13*200</f>
        <v>1450</v>
      </c>
      <c r="AO13" s="37">
        <f>AM13/AN13</f>
        <v>0.05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7'!AI14</f>
        <v>8.5</v>
      </c>
      <c r="AI14" s="33">
        <f>AG14+AH14</f>
        <v>9.75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70.6875</v>
      </c>
      <c r="AN14" s="32">
        <f>AK14*600</f>
        <v>4350</v>
      </c>
      <c r="AO14" s="37">
        <f t="shared" ref="AO14:AO45" si="5">AM14/AN14</f>
        <v>1.6250000000000001E-2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7'!AI15</f>
        <v>8.25</v>
      </c>
      <c r="AI15" s="33">
        <f>AG15+AH15</f>
        <v>9.5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142.5</v>
      </c>
      <c r="AN15" s="32">
        <f>AK15*1200</f>
        <v>18000</v>
      </c>
      <c r="AO15" s="37">
        <f t="shared" si="5"/>
        <v>7.9166666666666673E-3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7'!AI16</f>
        <v>8</v>
      </c>
      <c r="AI16" s="33">
        <f>AG16+AH16</f>
        <v>9.25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67.0625</v>
      </c>
      <c r="AN16" s="32">
        <f>AK16*25</f>
        <v>181.25</v>
      </c>
      <c r="AO16" s="37">
        <f t="shared" si="5"/>
        <v>0.37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7'!AI17</f>
        <v>7.75</v>
      </c>
      <c r="AI17" s="33">
        <f>AG17+AH17</f>
        <v>9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65.25</v>
      </c>
      <c r="AN17" s="32">
        <f>AK17*300</f>
        <v>2175</v>
      </c>
      <c r="AO17" s="37">
        <f t="shared" si="5"/>
        <v>0.03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7'!AI18</f>
        <v>7.5</v>
      </c>
      <c r="AI18" s="33">
        <f>AG18+AH18</f>
        <v>8.75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63.4375</v>
      </c>
      <c r="AN18" s="32">
        <f t="shared" ref="AN18:AN49" si="6">AK18*200</f>
        <v>1450</v>
      </c>
      <c r="AO18" s="37">
        <f t="shared" si="5"/>
        <v>4.3749999999999997E-2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7'!AI19</f>
        <v>7.25</v>
      </c>
      <c r="AI19" s="33">
        <f>AG19+AH19</f>
        <v>8.5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85</v>
      </c>
      <c r="AN19" s="32">
        <f t="shared" si="6"/>
        <v>2000</v>
      </c>
      <c r="AO19" s="37">
        <f t="shared" si="5"/>
        <v>4.2500000000000003E-2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1.25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1.25</v>
      </c>
      <c r="AH20" s="30">
        <f>'MONTH 7'!AI20</f>
        <v>7</v>
      </c>
      <c r="AI20" s="30">
        <f>AG20+AH20</f>
        <v>8.25</v>
      </c>
      <c r="AJ20" s="31">
        <f t="shared" si="2"/>
        <v>1</v>
      </c>
      <c r="AK20" s="32">
        <v>20</v>
      </c>
      <c r="AL20" s="32">
        <f t="shared" si="3"/>
        <v>25</v>
      </c>
      <c r="AM20" s="32">
        <f t="shared" si="4"/>
        <v>165</v>
      </c>
      <c r="AN20" s="32">
        <f t="shared" si="6"/>
        <v>4000</v>
      </c>
      <c r="AO20" s="37">
        <f t="shared" si="5"/>
        <v>4.1250000000000002E-2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</v>
      </c>
      <c r="AH21" s="30">
        <f>'MONTH 7'!AI21</f>
        <v>7</v>
      </c>
      <c r="AI21" s="30">
        <f>AG21+AH21</f>
        <v>8</v>
      </c>
      <c r="AJ21" s="31">
        <f t="shared" si="2"/>
        <v>1</v>
      </c>
      <c r="AK21" s="32">
        <v>7.25</v>
      </c>
      <c r="AL21" s="32">
        <f t="shared" si="3"/>
        <v>7.25</v>
      </c>
      <c r="AM21" s="32">
        <f t="shared" si="4"/>
        <v>58</v>
      </c>
      <c r="AN21" s="32">
        <f t="shared" si="6"/>
        <v>1450</v>
      </c>
      <c r="AO21" s="37">
        <f t="shared" si="5"/>
        <v>0.04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7'!AI22</f>
        <v>7</v>
      </c>
      <c r="AI22" s="30">
        <f>AG22+AH22</f>
        <v>8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240</v>
      </c>
      <c r="AN22" s="32">
        <f t="shared" si="6"/>
        <v>6000</v>
      </c>
      <c r="AO22" s="37">
        <f t="shared" si="5"/>
        <v>0.04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7'!AI23</f>
        <v>7</v>
      </c>
      <c r="AI23" s="30">
        <f>AG23+AH23</f>
        <v>8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240</v>
      </c>
      <c r="AN23" s="32">
        <f t="shared" si="6"/>
        <v>6000</v>
      </c>
      <c r="AO23" s="37">
        <f t="shared" si="5"/>
        <v>0.04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7'!AI24</f>
        <v>7</v>
      </c>
      <c r="AI24" s="30">
        <f>AG24+AH24</f>
        <v>8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58</v>
      </c>
      <c r="AN24" s="32">
        <f t="shared" si="6"/>
        <v>1450</v>
      </c>
      <c r="AO24" s="37">
        <f t="shared" si="5"/>
        <v>0.04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7'!AI25</f>
        <v>7</v>
      </c>
      <c r="AI25" s="30">
        <f>AG25+AH25</f>
        <v>8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120</v>
      </c>
      <c r="AN25" s="32">
        <f t="shared" si="6"/>
        <v>3000</v>
      </c>
      <c r="AO25" s="37">
        <f t="shared" si="5"/>
        <v>0.04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7'!AI26</f>
        <v>7</v>
      </c>
      <c r="AI26" s="30">
        <f>AG26+AH26</f>
        <v>8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80</v>
      </c>
      <c r="AN26" s="32">
        <f t="shared" si="6"/>
        <v>2000</v>
      </c>
      <c r="AO26" s="37">
        <f t="shared" si="5"/>
        <v>0.04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7'!AI27</f>
        <v>7</v>
      </c>
      <c r="AI27" s="30">
        <f>AG27+AH27</f>
        <v>8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96</v>
      </c>
      <c r="AN27" s="32">
        <f t="shared" si="6"/>
        <v>2400</v>
      </c>
      <c r="AO27" s="37">
        <f t="shared" si="5"/>
        <v>0.04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7'!AI28</f>
        <v>7</v>
      </c>
      <c r="AI28" s="30">
        <f>AG28+AH28</f>
        <v>8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58</v>
      </c>
      <c r="AN28" s="32">
        <f t="shared" si="6"/>
        <v>1450</v>
      </c>
      <c r="AO28" s="37">
        <f t="shared" si="5"/>
        <v>0.04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7'!AI29</f>
        <v>7</v>
      </c>
      <c r="AI29" s="30">
        <f>AG29+AH29</f>
        <v>8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58</v>
      </c>
      <c r="AN29" s="32">
        <f t="shared" si="6"/>
        <v>1450</v>
      </c>
      <c r="AO29" s="37">
        <f t="shared" si="5"/>
        <v>0.04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7'!AI30</f>
        <v>7</v>
      </c>
      <c r="AI30" s="30">
        <f>AG30+AH30</f>
        <v>8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58</v>
      </c>
      <c r="AN30" s="32">
        <f t="shared" si="6"/>
        <v>1450</v>
      </c>
      <c r="AO30" s="37">
        <f t="shared" si="5"/>
        <v>0.04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7'!AI31</f>
        <v>7</v>
      </c>
      <c r="AI31" s="30">
        <f>AG31+AH31</f>
        <v>8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58</v>
      </c>
      <c r="AN31" s="32">
        <f t="shared" si="6"/>
        <v>1450</v>
      </c>
      <c r="AO31" s="37">
        <f t="shared" si="5"/>
        <v>0.04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7'!AI32</f>
        <v>7</v>
      </c>
      <c r="AI32" s="30">
        <f>AG32+AH32</f>
        <v>8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58</v>
      </c>
      <c r="AN32" s="32">
        <f t="shared" si="6"/>
        <v>1450</v>
      </c>
      <c r="AO32" s="37">
        <f t="shared" si="5"/>
        <v>0.04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7'!AI33</f>
        <v>7</v>
      </c>
      <c r="AI33" s="30">
        <f>AG33+AH33</f>
        <v>8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58</v>
      </c>
      <c r="AN33" s="32">
        <f t="shared" si="6"/>
        <v>1450</v>
      </c>
      <c r="AO33" s="37">
        <f t="shared" si="5"/>
        <v>0.04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7'!AI34</f>
        <v>7</v>
      </c>
      <c r="AI34" s="30">
        <f>AG34+AH34</f>
        <v>8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58</v>
      </c>
      <c r="AN34" s="32">
        <f t="shared" si="6"/>
        <v>1450</v>
      </c>
      <c r="AO34" s="37">
        <f t="shared" si="5"/>
        <v>0.04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7'!AI35</f>
        <v>7</v>
      </c>
      <c r="AI35" s="30">
        <f>AG35+AH35</f>
        <v>8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58</v>
      </c>
      <c r="AN35" s="32">
        <f t="shared" si="6"/>
        <v>1450</v>
      </c>
      <c r="AO35" s="37">
        <f t="shared" si="5"/>
        <v>0.04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7'!AI36</f>
        <v>7</v>
      </c>
      <c r="AI36" s="30">
        <f>AG36+AH36</f>
        <v>8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58</v>
      </c>
      <c r="AN36" s="32">
        <f t="shared" si="6"/>
        <v>1450</v>
      </c>
      <c r="AO36" s="37">
        <f t="shared" si="5"/>
        <v>0.04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7'!AI37</f>
        <v>7</v>
      </c>
      <c r="AI37" s="30">
        <f>AG37+AH37</f>
        <v>8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58</v>
      </c>
      <c r="AN37" s="32">
        <f t="shared" si="6"/>
        <v>1450</v>
      </c>
      <c r="AO37" s="37">
        <f t="shared" si="5"/>
        <v>0.04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7'!AI38</f>
        <v>7</v>
      </c>
      <c r="AI38" s="30">
        <f>AG38+AH38</f>
        <v>8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58</v>
      </c>
      <c r="AN38" s="32">
        <f t="shared" si="6"/>
        <v>1450</v>
      </c>
      <c r="AO38" s="37">
        <f t="shared" si="5"/>
        <v>0.04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7'!AI39</f>
        <v>7</v>
      </c>
      <c r="AI39" s="30">
        <f>AG39+AH39</f>
        <v>8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58</v>
      </c>
      <c r="AN39" s="32">
        <f t="shared" si="6"/>
        <v>1450</v>
      </c>
      <c r="AO39" s="37">
        <f t="shared" si="5"/>
        <v>0.04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7'!AI40</f>
        <v>7</v>
      </c>
      <c r="AI40" s="30">
        <f>AG40+AH40</f>
        <v>8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58</v>
      </c>
      <c r="AN40" s="32">
        <f t="shared" si="6"/>
        <v>1450</v>
      </c>
      <c r="AO40" s="37">
        <f t="shared" si="5"/>
        <v>0.04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7'!AI41</f>
        <v>7</v>
      </c>
      <c r="AI41" s="30">
        <f>AG41+AH41</f>
        <v>8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200</v>
      </c>
      <c r="AN41" s="32">
        <f t="shared" si="6"/>
        <v>5000</v>
      </c>
      <c r="AO41" s="37">
        <f t="shared" si="5"/>
        <v>0.04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7'!AI42</f>
        <v>7</v>
      </c>
      <c r="AI42" s="30">
        <f>AG42+AH42</f>
        <v>8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58</v>
      </c>
      <c r="AN42" s="32">
        <f t="shared" si="6"/>
        <v>1450</v>
      </c>
      <c r="AO42" s="37">
        <f t="shared" si="5"/>
        <v>0.04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7'!AI43</f>
        <v>7</v>
      </c>
      <c r="AI43" s="30">
        <f>AG43+AH43</f>
        <v>8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58</v>
      </c>
      <c r="AN43" s="32">
        <f t="shared" si="6"/>
        <v>1450</v>
      </c>
      <c r="AO43" s="37">
        <f t="shared" si="5"/>
        <v>0.04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7'!AI44</f>
        <v>7</v>
      </c>
      <c r="AI44" s="30">
        <f>AG44+AH44</f>
        <v>8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58</v>
      </c>
      <c r="AN44" s="32">
        <f t="shared" si="6"/>
        <v>1450</v>
      </c>
      <c r="AO44" s="37">
        <f t="shared" si="5"/>
        <v>0.04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7'!AI45</f>
        <v>7</v>
      </c>
      <c r="AI45" s="30">
        <f>AG45+AH45</f>
        <v>8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58</v>
      </c>
      <c r="AN45" s="32">
        <f t="shared" si="6"/>
        <v>1450</v>
      </c>
      <c r="AO45" s="37">
        <f t="shared" si="5"/>
        <v>0.04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1.25</v>
      </c>
      <c r="J46" s="27">
        <f t="shared" si="7"/>
        <v>1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3DC8126A-7A52-4674-B58E-14FC24FC4C3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CA44-8048-429D-A1EC-971F28BA079E}">
  <dimension ref="A1:AO53"/>
  <sheetViews>
    <sheetView topLeftCell="S1" workbookViewId="0">
      <selection activeCell="AN1" sqref="AN1:AO1048576"/>
    </sheetView>
  </sheetViews>
  <sheetFormatPr defaultColWidth="9.109375" defaultRowHeight="13.8" x14ac:dyDescent="0.25"/>
  <cols>
    <col min="1" max="1" width="10.88671875" style="13" customWidth="1"/>
    <col min="2" max="32" width="6" style="13" customWidth="1"/>
    <col min="33" max="41" width="15.77734375" style="13" customWidth="1"/>
    <col min="42" max="16384" width="9.109375" style="13"/>
  </cols>
  <sheetData>
    <row r="1" spans="1:41" ht="23.25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3" spans="1:41" ht="18" customHeight="1" x14ac:dyDescent="0.3">
      <c r="A3" s="14"/>
      <c r="B3" s="15"/>
      <c r="C3" s="15" t="s">
        <v>35</v>
      </c>
      <c r="D3" s="15"/>
      <c r="E3" s="15"/>
      <c r="F3" s="15"/>
      <c r="G3" s="15"/>
      <c r="H3" s="15"/>
      <c r="R3" s="12" t="s">
        <v>2</v>
      </c>
      <c r="S3" s="12"/>
      <c r="T3" s="1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41" ht="18" customHeight="1" x14ac:dyDescent="0.25">
      <c r="B4" s="18"/>
      <c r="C4" s="18" t="s">
        <v>36</v>
      </c>
      <c r="D4" s="18"/>
      <c r="E4" s="18"/>
      <c r="F4" s="18"/>
      <c r="G4" s="18"/>
      <c r="H4" s="18"/>
      <c r="R4" s="28" t="s">
        <v>37</v>
      </c>
      <c r="S4" s="18"/>
      <c r="T4" s="18"/>
      <c r="U4" s="1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41" ht="18" customHeight="1" x14ac:dyDescent="0.25">
      <c r="B5" s="18"/>
      <c r="C5" s="18" t="s">
        <v>33</v>
      </c>
      <c r="D5" s="18"/>
      <c r="E5" s="18"/>
      <c r="F5" s="18"/>
      <c r="G5" s="18"/>
      <c r="H5" s="18"/>
      <c r="N5" s="18" t="s">
        <v>3</v>
      </c>
      <c r="O5" s="18"/>
      <c r="P5" s="18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41" ht="18" customHeight="1" x14ac:dyDescent="0.25">
      <c r="B6" s="20"/>
      <c r="C6" s="20" t="s">
        <v>34</v>
      </c>
      <c r="D6" s="20"/>
      <c r="E6" s="20"/>
      <c r="F6" s="20"/>
      <c r="G6" s="20"/>
      <c r="H6" s="20"/>
      <c r="R6" s="29" t="s">
        <v>4</v>
      </c>
      <c r="T6" s="18"/>
      <c r="U6" s="16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41" ht="18" customHeight="1" x14ac:dyDescent="0.25">
      <c r="R7" s="29" t="s">
        <v>5</v>
      </c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10" spans="1:41" x14ac:dyDescent="0.25">
      <c r="A10" s="8" t="s">
        <v>45</v>
      </c>
    </row>
    <row r="11" spans="1:41" ht="15" customHeight="1" x14ac:dyDescent="0.25"/>
    <row r="12" spans="1:41" ht="27" thickBot="1" x14ac:dyDescent="0.3">
      <c r="A12" s="4" t="s">
        <v>30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52</v>
      </c>
      <c r="AH12" s="2" t="s">
        <v>53</v>
      </c>
      <c r="AI12" s="2" t="s">
        <v>51</v>
      </c>
      <c r="AJ12" s="2" t="s">
        <v>41</v>
      </c>
      <c r="AK12" s="2" t="s">
        <v>48</v>
      </c>
      <c r="AL12" s="2" t="s">
        <v>46</v>
      </c>
      <c r="AM12" s="2" t="s">
        <v>47</v>
      </c>
      <c r="AN12" s="2" t="s">
        <v>55</v>
      </c>
      <c r="AO12" s="2" t="s">
        <v>56</v>
      </c>
    </row>
    <row r="13" spans="1:41" ht="30" customHeight="1" thickTop="1" x14ac:dyDescent="0.25">
      <c r="A13" s="6" t="s">
        <v>0</v>
      </c>
      <c r="B13" s="22">
        <v>1.25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4"/>
      <c r="AG13" s="30">
        <f>SUM(B13:AF13)</f>
        <v>1.25</v>
      </c>
      <c r="AH13" s="30">
        <f>'MONTH 8'!AI13</f>
        <v>10</v>
      </c>
      <c r="AI13" s="30">
        <f>AG13+AH13</f>
        <v>11.25</v>
      </c>
      <c r="AJ13" s="31">
        <f>(AG13+AH13)/AI13</f>
        <v>1</v>
      </c>
      <c r="AK13" s="32">
        <v>7.25</v>
      </c>
      <c r="AL13" s="32">
        <f>AK13*AG13</f>
        <v>9.0625</v>
      </c>
      <c r="AM13" s="32">
        <f>AK13*AI13</f>
        <v>81.5625</v>
      </c>
      <c r="AN13" s="32">
        <f>AK13*200</f>
        <v>1450</v>
      </c>
      <c r="AO13" s="37">
        <f>AM13/AN13</f>
        <v>5.6250000000000001E-2</v>
      </c>
    </row>
    <row r="14" spans="1:41" ht="30" customHeight="1" x14ac:dyDescent="0.25">
      <c r="A14" s="6" t="s">
        <v>7</v>
      </c>
      <c r="B14" s="25"/>
      <c r="C14" s="26">
        <v>1.25</v>
      </c>
      <c r="D14" s="27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30">
        <f t="shared" ref="AG14:AG44" si="1">SUM(B14:AF14)</f>
        <v>1.25</v>
      </c>
      <c r="AH14" s="30">
        <f>'MONTH 8'!AI14</f>
        <v>9.75</v>
      </c>
      <c r="AI14" s="33">
        <f>AG14+AH14</f>
        <v>11</v>
      </c>
      <c r="AJ14" s="31">
        <f t="shared" ref="AJ14:AJ45" si="2">(AG14+AH14)/AI14</f>
        <v>1</v>
      </c>
      <c r="AK14" s="32">
        <v>7.25</v>
      </c>
      <c r="AL14" s="32">
        <f t="shared" ref="AL14:AL45" si="3">AK14*AG14</f>
        <v>9.0625</v>
      </c>
      <c r="AM14" s="32">
        <f t="shared" ref="AM14:AM45" si="4">AK14*AI14</f>
        <v>79.75</v>
      </c>
      <c r="AN14" s="32">
        <f>AK14*600</f>
        <v>4350</v>
      </c>
      <c r="AO14" s="37">
        <f t="shared" ref="AO14:AO45" si="5">AM14/AN14</f>
        <v>1.8333333333333333E-2</v>
      </c>
    </row>
    <row r="15" spans="1:41" ht="30" customHeight="1" x14ac:dyDescent="0.25">
      <c r="A15" s="6" t="s">
        <v>27</v>
      </c>
      <c r="B15" s="25"/>
      <c r="C15" s="26"/>
      <c r="D15" s="27">
        <v>1.25</v>
      </c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30">
        <f t="shared" si="1"/>
        <v>1.25</v>
      </c>
      <c r="AH15" s="30">
        <f>'MONTH 8'!AI15</f>
        <v>9.5</v>
      </c>
      <c r="AI15" s="33">
        <f>AG15+AH15</f>
        <v>10.75</v>
      </c>
      <c r="AJ15" s="31">
        <f t="shared" si="2"/>
        <v>1</v>
      </c>
      <c r="AK15" s="32">
        <v>15</v>
      </c>
      <c r="AL15" s="32">
        <f t="shared" si="3"/>
        <v>18.75</v>
      </c>
      <c r="AM15" s="32">
        <f t="shared" si="4"/>
        <v>161.25</v>
      </c>
      <c r="AN15" s="32">
        <f>AK15*1200</f>
        <v>18000</v>
      </c>
      <c r="AO15" s="37">
        <f t="shared" si="5"/>
        <v>8.9583333333333338E-3</v>
      </c>
    </row>
    <row r="16" spans="1:41" ht="30" customHeight="1" x14ac:dyDescent="0.25">
      <c r="A16" s="6" t="s">
        <v>38</v>
      </c>
      <c r="B16" s="25"/>
      <c r="C16" s="26"/>
      <c r="D16" s="27"/>
      <c r="E16" s="26">
        <v>1.25</v>
      </c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30">
        <f t="shared" si="1"/>
        <v>1.25</v>
      </c>
      <c r="AH16" s="30">
        <f>'MONTH 8'!AI16</f>
        <v>9.25</v>
      </c>
      <c r="AI16" s="33">
        <f>AG16+AH16</f>
        <v>10.5</v>
      </c>
      <c r="AJ16" s="31">
        <f t="shared" si="2"/>
        <v>1</v>
      </c>
      <c r="AK16" s="32">
        <v>7.25</v>
      </c>
      <c r="AL16" s="32">
        <f t="shared" si="3"/>
        <v>9.0625</v>
      </c>
      <c r="AM16" s="32">
        <f t="shared" si="4"/>
        <v>76.125</v>
      </c>
      <c r="AN16" s="32">
        <f>AK16*25</f>
        <v>181.25</v>
      </c>
      <c r="AO16" s="37">
        <f t="shared" si="5"/>
        <v>0.42</v>
      </c>
    </row>
    <row r="17" spans="1:41" ht="30" customHeight="1" x14ac:dyDescent="0.25">
      <c r="A17" s="5" t="s">
        <v>15</v>
      </c>
      <c r="B17" s="25"/>
      <c r="C17" s="26"/>
      <c r="D17" s="27"/>
      <c r="E17" s="26"/>
      <c r="F17" s="27">
        <v>1.25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30">
        <f t="shared" si="1"/>
        <v>1.25</v>
      </c>
      <c r="AH17" s="30">
        <f>'MONTH 8'!AI17</f>
        <v>9</v>
      </c>
      <c r="AI17" s="33">
        <f>AG17+AH17</f>
        <v>10.25</v>
      </c>
      <c r="AJ17" s="31">
        <f t="shared" si="2"/>
        <v>1</v>
      </c>
      <c r="AK17" s="32">
        <v>7.25</v>
      </c>
      <c r="AL17" s="32">
        <f t="shared" si="3"/>
        <v>9.0625</v>
      </c>
      <c r="AM17" s="32">
        <f t="shared" si="4"/>
        <v>74.3125</v>
      </c>
      <c r="AN17" s="32">
        <f>AK17*300</f>
        <v>2175</v>
      </c>
      <c r="AO17" s="37">
        <f t="shared" si="5"/>
        <v>3.4166666666666665E-2</v>
      </c>
    </row>
    <row r="18" spans="1:41" ht="30" customHeight="1" x14ac:dyDescent="0.25">
      <c r="A18" s="6" t="s">
        <v>28</v>
      </c>
      <c r="B18" s="25"/>
      <c r="C18" s="26"/>
      <c r="D18" s="27"/>
      <c r="E18" s="26"/>
      <c r="F18" s="27"/>
      <c r="G18" s="26">
        <v>1.25</v>
      </c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30">
        <f t="shared" si="1"/>
        <v>1.25</v>
      </c>
      <c r="AH18" s="30">
        <f>'MONTH 8'!AI18</f>
        <v>8.75</v>
      </c>
      <c r="AI18" s="33">
        <f>AG18+AH18</f>
        <v>10</v>
      </c>
      <c r="AJ18" s="31">
        <f t="shared" si="2"/>
        <v>1</v>
      </c>
      <c r="AK18" s="32">
        <v>7.25</v>
      </c>
      <c r="AL18" s="32">
        <f t="shared" si="3"/>
        <v>9.0625</v>
      </c>
      <c r="AM18" s="32">
        <f t="shared" si="4"/>
        <v>72.5</v>
      </c>
      <c r="AN18" s="32">
        <f t="shared" ref="AN18:AN49" si="6">AK18*200</f>
        <v>1450</v>
      </c>
      <c r="AO18" s="37">
        <f t="shared" si="5"/>
        <v>0.05</v>
      </c>
    </row>
    <row r="19" spans="1:41" ht="30" customHeight="1" x14ac:dyDescent="0.25">
      <c r="A19" s="7" t="s">
        <v>31</v>
      </c>
      <c r="B19" s="27"/>
      <c r="C19" s="26"/>
      <c r="D19" s="27"/>
      <c r="E19" s="26"/>
      <c r="F19" s="27"/>
      <c r="G19" s="26"/>
      <c r="H19" s="27">
        <v>1.25</v>
      </c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30">
        <f t="shared" si="1"/>
        <v>1.25</v>
      </c>
      <c r="AH19" s="30">
        <f>'MONTH 8'!AI19</f>
        <v>8.5</v>
      </c>
      <c r="AI19" s="33">
        <f>AG19+AH19</f>
        <v>9.75</v>
      </c>
      <c r="AJ19" s="31">
        <f t="shared" si="2"/>
        <v>1</v>
      </c>
      <c r="AK19" s="32">
        <v>10</v>
      </c>
      <c r="AL19" s="32">
        <f t="shared" si="3"/>
        <v>12.5</v>
      </c>
      <c r="AM19" s="32">
        <f t="shared" si="4"/>
        <v>97.5</v>
      </c>
      <c r="AN19" s="32">
        <f t="shared" si="6"/>
        <v>2000</v>
      </c>
      <c r="AO19" s="37">
        <f t="shared" si="5"/>
        <v>4.8750000000000002E-2</v>
      </c>
    </row>
    <row r="20" spans="1:41" ht="30" customHeight="1" x14ac:dyDescent="0.25">
      <c r="A20" s="6" t="s">
        <v>6</v>
      </c>
      <c r="B20" s="27"/>
      <c r="C20" s="26"/>
      <c r="D20" s="27"/>
      <c r="E20" s="26"/>
      <c r="F20" s="27"/>
      <c r="G20" s="26"/>
      <c r="H20" s="27"/>
      <c r="I20" s="26">
        <v>1.25</v>
      </c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30">
        <f t="shared" si="1"/>
        <v>1.25</v>
      </c>
      <c r="AH20" s="30">
        <f>'MONTH 8'!AI20</f>
        <v>8.25</v>
      </c>
      <c r="AI20" s="30">
        <f>AG20+AH20</f>
        <v>9.5</v>
      </c>
      <c r="AJ20" s="31">
        <f t="shared" si="2"/>
        <v>1</v>
      </c>
      <c r="AK20" s="32">
        <v>20</v>
      </c>
      <c r="AL20" s="32">
        <f t="shared" si="3"/>
        <v>25</v>
      </c>
      <c r="AM20" s="32">
        <f t="shared" si="4"/>
        <v>190</v>
      </c>
      <c r="AN20" s="32">
        <f t="shared" si="6"/>
        <v>4000</v>
      </c>
      <c r="AO20" s="37">
        <f t="shared" si="5"/>
        <v>4.7500000000000001E-2</v>
      </c>
    </row>
    <row r="21" spans="1:41" ht="30" customHeight="1" x14ac:dyDescent="0.25">
      <c r="A21" s="6" t="s">
        <v>8</v>
      </c>
      <c r="B21" s="27"/>
      <c r="C21" s="26"/>
      <c r="D21" s="27"/>
      <c r="E21" s="26"/>
      <c r="F21" s="27"/>
      <c r="G21" s="26"/>
      <c r="H21" s="27"/>
      <c r="I21" s="26"/>
      <c r="J21" s="27">
        <v>1.25</v>
      </c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30">
        <f t="shared" si="1"/>
        <v>1.25</v>
      </c>
      <c r="AH21" s="30">
        <f>'MONTH 8'!AI21</f>
        <v>8</v>
      </c>
      <c r="AI21" s="30">
        <f>AG21+AH21</f>
        <v>9.25</v>
      </c>
      <c r="AJ21" s="31">
        <f t="shared" si="2"/>
        <v>1</v>
      </c>
      <c r="AK21" s="32">
        <v>7.25</v>
      </c>
      <c r="AL21" s="32">
        <f t="shared" si="3"/>
        <v>9.0625</v>
      </c>
      <c r="AM21" s="32">
        <f t="shared" si="4"/>
        <v>67.0625</v>
      </c>
      <c r="AN21" s="32">
        <f t="shared" si="6"/>
        <v>1450</v>
      </c>
      <c r="AO21" s="37">
        <f t="shared" si="5"/>
        <v>4.6249999999999999E-2</v>
      </c>
    </row>
    <row r="22" spans="1:41" ht="30" customHeight="1" x14ac:dyDescent="0.25">
      <c r="A22" s="6" t="s">
        <v>9</v>
      </c>
      <c r="B22" s="27"/>
      <c r="C22" s="26"/>
      <c r="D22" s="27"/>
      <c r="E22" s="26"/>
      <c r="F22" s="27"/>
      <c r="G22" s="26"/>
      <c r="H22" s="27"/>
      <c r="I22" s="26"/>
      <c r="J22" s="27"/>
      <c r="K22" s="26">
        <v>1</v>
      </c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30">
        <f t="shared" si="1"/>
        <v>1</v>
      </c>
      <c r="AH22" s="30">
        <f>'MONTH 8'!AI22</f>
        <v>8</v>
      </c>
      <c r="AI22" s="30">
        <f>AG22+AH22</f>
        <v>9</v>
      </c>
      <c r="AJ22" s="31">
        <f t="shared" si="2"/>
        <v>1</v>
      </c>
      <c r="AK22" s="32">
        <v>30</v>
      </c>
      <c r="AL22" s="32">
        <f t="shared" si="3"/>
        <v>30</v>
      </c>
      <c r="AM22" s="32">
        <f t="shared" si="4"/>
        <v>270</v>
      </c>
      <c r="AN22" s="32">
        <f t="shared" si="6"/>
        <v>6000</v>
      </c>
      <c r="AO22" s="37">
        <f t="shared" si="5"/>
        <v>4.4999999999999998E-2</v>
      </c>
    </row>
    <row r="23" spans="1:41" ht="30" customHeight="1" x14ac:dyDescent="0.25">
      <c r="A23" s="6" t="s">
        <v>10</v>
      </c>
      <c r="B23" s="27"/>
      <c r="C23" s="26"/>
      <c r="D23" s="27"/>
      <c r="E23" s="26"/>
      <c r="F23" s="27"/>
      <c r="G23" s="26"/>
      <c r="H23" s="27"/>
      <c r="I23" s="26"/>
      <c r="J23" s="27"/>
      <c r="K23" s="26"/>
      <c r="L23" s="27">
        <v>1</v>
      </c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30">
        <f t="shared" si="1"/>
        <v>1</v>
      </c>
      <c r="AH23" s="30">
        <f>'MONTH 8'!AI23</f>
        <v>8</v>
      </c>
      <c r="AI23" s="30">
        <f>AG23+AH23</f>
        <v>9</v>
      </c>
      <c r="AJ23" s="31">
        <f t="shared" si="2"/>
        <v>1</v>
      </c>
      <c r="AK23" s="32">
        <v>30</v>
      </c>
      <c r="AL23" s="32">
        <f t="shared" si="3"/>
        <v>30</v>
      </c>
      <c r="AM23" s="32">
        <f t="shared" si="4"/>
        <v>270</v>
      </c>
      <c r="AN23" s="32">
        <f t="shared" si="6"/>
        <v>6000</v>
      </c>
      <c r="AO23" s="37">
        <f t="shared" si="5"/>
        <v>4.4999999999999998E-2</v>
      </c>
    </row>
    <row r="24" spans="1:41" ht="30" customHeight="1" x14ac:dyDescent="0.25">
      <c r="A24" s="5" t="s">
        <v>50</v>
      </c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>
        <v>1</v>
      </c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30">
        <f t="shared" si="1"/>
        <v>1</v>
      </c>
      <c r="AH24" s="30">
        <f>'MONTH 8'!AI24</f>
        <v>8</v>
      </c>
      <c r="AI24" s="30">
        <f>AG24+AH24</f>
        <v>9</v>
      </c>
      <c r="AJ24" s="31">
        <f t="shared" si="2"/>
        <v>1</v>
      </c>
      <c r="AK24" s="32">
        <v>7.25</v>
      </c>
      <c r="AL24" s="32">
        <f t="shared" si="3"/>
        <v>7.25</v>
      </c>
      <c r="AM24" s="32">
        <f t="shared" si="4"/>
        <v>65.25</v>
      </c>
      <c r="AN24" s="32">
        <f t="shared" si="6"/>
        <v>1450</v>
      </c>
      <c r="AO24" s="37">
        <f t="shared" si="5"/>
        <v>4.4999999999999998E-2</v>
      </c>
    </row>
    <row r="25" spans="1:41" ht="30" customHeight="1" x14ac:dyDescent="0.25">
      <c r="A25" s="6" t="s">
        <v>16</v>
      </c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>
        <v>1</v>
      </c>
      <c r="O25" s="26"/>
      <c r="P25" s="27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30">
        <f t="shared" si="1"/>
        <v>1</v>
      </c>
      <c r="AH25" s="30">
        <f>'MONTH 8'!AI25</f>
        <v>8</v>
      </c>
      <c r="AI25" s="30">
        <f>AG25+AH25</f>
        <v>9</v>
      </c>
      <c r="AJ25" s="31">
        <f t="shared" si="2"/>
        <v>1</v>
      </c>
      <c r="AK25" s="32">
        <v>15</v>
      </c>
      <c r="AL25" s="32">
        <f t="shared" si="3"/>
        <v>15</v>
      </c>
      <c r="AM25" s="32">
        <f t="shared" si="4"/>
        <v>135</v>
      </c>
      <c r="AN25" s="32">
        <f t="shared" si="6"/>
        <v>3000</v>
      </c>
      <c r="AO25" s="37">
        <f t="shared" si="5"/>
        <v>4.4999999999999998E-2</v>
      </c>
    </row>
    <row r="26" spans="1:41" ht="30" customHeight="1" x14ac:dyDescent="0.25">
      <c r="A26" s="6" t="s">
        <v>23</v>
      </c>
      <c r="B26" s="27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>
        <v>1</v>
      </c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30">
        <f t="shared" si="1"/>
        <v>1</v>
      </c>
      <c r="AH26" s="30">
        <f>'MONTH 8'!AI26</f>
        <v>8</v>
      </c>
      <c r="AI26" s="30">
        <f>AG26+AH26</f>
        <v>9</v>
      </c>
      <c r="AJ26" s="31">
        <f t="shared" si="2"/>
        <v>1</v>
      </c>
      <c r="AK26" s="32">
        <v>10</v>
      </c>
      <c r="AL26" s="32">
        <f t="shared" si="3"/>
        <v>10</v>
      </c>
      <c r="AM26" s="32">
        <f t="shared" si="4"/>
        <v>90</v>
      </c>
      <c r="AN26" s="32">
        <f t="shared" si="6"/>
        <v>2000</v>
      </c>
      <c r="AO26" s="37">
        <f t="shared" si="5"/>
        <v>4.4999999999999998E-2</v>
      </c>
    </row>
    <row r="27" spans="1:41" ht="30" customHeight="1" x14ac:dyDescent="0.25">
      <c r="A27" s="6" t="s">
        <v>24</v>
      </c>
      <c r="B27" s="27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>
        <v>1</v>
      </c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30">
        <f t="shared" si="1"/>
        <v>1</v>
      </c>
      <c r="AH27" s="30">
        <f>'MONTH 8'!AI27</f>
        <v>8</v>
      </c>
      <c r="AI27" s="30">
        <f>AG27+AH27</f>
        <v>9</v>
      </c>
      <c r="AJ27" s="31">
        <f t="shared" si="2"/>
        <v>1</v>
      </c>
      <c r="AK27" s="32">
        <v>12</v>
      </c>
      <c r="AL27" s="32">
        <f t="shared" si="3"/>
        <v>12</v>
      </c>
      <c r="AM27" s="32">
        <f t="shared" si="4"/>
        <v>108</v>
      </c>
      <c r="AN27" s="32">
        <f t="shared" si="6"/>
        <v>2400</v>
      </c>
      <c r="AO27" s="37">
        <f t="shared" si="5"/>
        <v>4.4999999999999998E-2</v>
      </c>
    </row>
    <row r="28" spans="1:41" ht="30" customHeight="1" x14ac:dyDescent="0.25">
      <c r="A28" s="6" t="s">
        <v>25</v>
      </c>
      <c r="B28" s="27"/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>
        <v>1</v>
      </c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30">
        <f t="shared" si="1"/>
        <v>1</v>
      </c>
      <c r="AH28" s="30">
        <f>'MONTH 8'!AI28</f>
        <v>8</v>
      </c>
      <c r="AI28" s="30">
        <f>AG28+AH28</f>
        <v>9</v>
      </c>
      <c r="AJ28" s="31">
        <f t="shared" si="2"/>
        <v>1</v>
      </c>
      <c r="AK28" s="32">
        <v>7.25</v>
      </c>
      <c r="AL28" s="32">
        <f t="shared" si="3"/>
        <v>7.25</v>
      </c>
      <c r="AM28" s="32">
        <f t="shared" si="4"/>
        <v>65.25</v>
      </c>
      <c r="AN28" s="32">
        <f t="shared" si="6"/>
        <v>1450</v>
      </c>
      <c r="AO28" s="37">
        <f t="shared" si="5"/>
        <v>4.4999999999999998E-2</v>
      </c>
    </row>
    <row r="29" spans="1:41" ht="30" customHeight="1" x14ac:dyDescent="0.25">
      <c r="A29" s="6" t="s">
        <v>11</v>
      </c>
      <c r="B29" s="27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  <c r="Q29" s="26"/>
      <c r="R29" s="27">
        <v>1</v>
      </c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30">
        <f t="shared" si="1"/>
        <v>1</v>
      </c>
      <c r="AH29" s="30">
        <f>'MONTH 8'!AI29</f>
        <v>8</v>
      </c>
      <c r="AI29" s="30">
        <f>AG29+AH29</f>
        <v>9</v>
      </c>
      <c r="AJ29" s="31">
        <f t="shared" si="2"/>
        <v>1</v>
      </c>
      <c r="AK29" s="32">
        <v>7.25</v>
      </c>
      <c r="AL29" s="32">
        <f t="shared" si="3"/>
        <v>7.25</v>
      </c>
      <c r="AM29" s="32">
        <f t="shared" si="4"/>
        <v>65.25</v>
      </c>
      <c r="AN29" s="32">
        <f t="shared" si="6"/>
        <v>1450</v>
      </c>
      <c r="AO29" s="37">
        <f t="shared" si="5"/>
        <v>4.4999999999999998E-2</v>
      </c>
    </row>
    <row r="30" spans="1:41" ht="30" customHeight="1" x14ac:dyDescent="0.25">
      <c r="A30" s="6" t="s">
        <v>1</v>
      </c>
      <c r="B30" s="27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>
        <v>1</v>
      </c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30">
        <f t="shared" si="1"/>
        <v>1</v>
      </c>
      <c r="AH30" s="30">
        <f>'MONTH 8'!AI30</f>
        <v>8</v>
      </c>
      <c r="AI30" s="30">
        <f>AG30+AH30</f>
        <v>9</v>
      </c>
      <c r="AJ30" s="31">
        <f t="shared" si="2"/>
        <v>1</v>
      </c>
      <c r="AK30" s="32">
        <v>7.25</v>
      </c>
      <c r="AL30" s="32">
        <f t="shared" si="3"/>
        <v>7.25</v>
      </c>
      <c r="AM30" s="32">
        <f t="shared" si="4"/>
        <v>65.25</v>
      </c>
      <c r="AN30" s="32">
        <f t="shared" si="6"/>
        <v>1450</v>
      </c>
      <c r="AO30" s="37">
        <f t="shared" si="5"/>
        <v>4.4999999999999998E-2</v>
      </c>
    </row>
    <row r="31" spans="1:41" ht="30" customHeight="1" x14ac:dyDescent="0.25">
      <c r="A31" s="6" t="s">
        <v>29</v>
      </c>
      <c r="B31" s="27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/>
      <c r="T31" s="27">
        <v>1</v>
      </c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30">
        <f t="shared" si="1"/>
        <v>1</v>
      </c>
      <c r="AH31" s="30">
        <f>'MONTH 8'!AI31</f>
        <v>8</v>
      </c>
      <c r="AI31" s="30">
        <f>AG31+AH31</f>
        <v>9</v>
      </c>
      <c r="AJ31" s="31">
        <f t="shared" si="2"/>
        <v>1</v>
      </c>
      <c r="AK31" s="32">
        <v>7.25</v>
      </c>
      <c r="AL31" s="32">
        <f t="shared" si="3"/>
        <v>7.25</v>
      </c>
      <c r="AM31" s="32">
        <f t="shared" si="4"/>
        <v>65.25</v>
      </c>
      <c r="AN31" s="32">
        <f t="shared" si="6"/>
        <v>1450</v>
      </c>
      <c r="AO31" s="37">
        <f t="shared" si="5"/>
        <v>4.4999999999999998E-2</v>
      </c>
    </row>
    <row r="32" spans="1:41" ht="30" customHeight="1" x14ac:dyDescent="0.25">
      <c r="A32" s="6" t="s">
        <v>26</v>
      </c>
      <c r="B32" s="27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>
        <v>1</v>
      </c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30">
        <f t="shared" si="1"/>
        <v>1</v>
      </c>
      <c r="AH32" s="30">
        <f>'MONTH 8'!AI32</f>
        <v>8</v>
      </c>
      <c r="AI32" s="30">
        <f>AG32+AH32</f>
        <v>9</v>
      </c>
      <c r="AJ32" s="31">
        <f t="shared" si="2"/>
        <v>1</v>
      </c>
      <c r="AK32" s="32">
        <v>7.25</v>
      </c>
      <c r="AL32" s="32">
        <f t="shared" si="3"/>
        <v>7.25</v>
      </c>
      <c r="AM32" s="32">
        <f t="shared" si="4"/>
        <v>65.25</v>
      </c>
      <c r="AN32" s="32">
        <f t="shared" si="6"/>
        <v>1450</v>
      </c>
      <c r="AO32" s="37">
        <f t="shared" si="5"/>
        <v>4.4999999999999998E-2</v>
      </c>
    </row>
    <row r="33" spans="1:41" ht="30" customHeight="1" x14ac:dyDescent="0.25">
      <c r="A33" s="6" t="s">
        <v>40</v>
      </c>
      <c r="B33" s="27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/>
      <c r="T33" s="27"/>
      <c r="U33" s="26"/>
      <c r="V33" s="27">
        <v>1</v>
      </c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30">
        <f t="shared" si="1"/>
        <v>1</v>
      </c>
      <c r="AH33" s="30">
        <f>'MONTH 8'!AI33</f>
        <v>8</v>
      </c>
      <c r="AI33" s="30">
        <f>AG33+AH33</f>
        <v>9</v>
      </c>
      <c r="AJ33" s="31">
        <f t="shared" si="2"/>
        <v>1</v>
      </c>
      <c r="AK33" s="32">
        <v>7.25</v>
      </c>
      <c r="AL33" s="32">
        <f t="shared" si="3"/>
        <v>7.25</v>
      </c>
      <c r="AM33" s="32">
        <f t="shared" si="4"/>
        <v>65.25</v>
      </c>
      <c r="AN33" s="32">
        <f t="shared" si="6"/>
        <v>1450</v>
      </c>
      <c r="AO33" s="37">
        <f t="shared" si="5"/>
        <v>4.4999999999999998E-2</v>
      </c>
    </row>
    <row r="34" spans="1:41" ht="30" customHeight="1" x14ac:dyDescent="0.25">
      <c r="A34" s="6" t="s">
        <v>12</v>
      </c>
      <c r="B34" s="27"/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>
        <v>1</v>
      </c>
      <c r="X34" s="27"/>
      <c r="Y34" s="26"/>
      <c r="Z34" s="27"/>
      <c r="AA34" s="26"/>
      <c r="AB34" s="27"/>
      <c r="AC34" s="26"/>
      <c r="AD34" s="27"/>
      <c r="AE34" s="26"/>
      <c r="AF34" s="27"/>
      <c r="AG34" s="30">
        <f t="shared" si="1"/>
        <v>1</v>
      </c>
      <c r="AH34" s="30">
        <f>'MONTH 8'!AI34</f>
        <v>8</v>
      </c>
      <c r="AI34" s="30">
        <f>AG34+AH34</f>
        <v>9</v>
      </c>
      <c r="AJ34" s="31">
        <f t="shared" si="2"/>
        <v>1</v>
      </c>
      <c r="AK34" s="32">
        <v>7.25</v>
      </c>
      <c r="AL34" s="32">
        <f t="shared" si="3"/>
        <v>7.25</v>
      </c>
      <c r="AM34" s="32">
        <f t="shared" si="4"/>
        <v>65.25</v>
      </c>
      <c r="AN34" s="32">
        <f t="shared" si="6"/>
        <v>1450</v>
      </c>
      <c r="AO34" s="37">
        <f t="shared" si="5"/>
        <v>4.4999999999999998E-2</v>
      </c>
    </row>
    <row r="35" spans="1:41" ht="30" customHeight="1" x14ac:dyDescent="0.25">
      <c r="A35" s="5" t="s">
        <v>13</v>
      </c>
      <c r="B35" s="27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/>
      <c r="T35" s="27"/>
      <c r="U35" s="26"/>
      <c r="V35" s="27"/>
      <c r="W35" s="26"/>
      <c r="X35" s="27">
        <v>1</v>
      </c>
      <c r="Y35" s="26"/>
      <c r="Z35" s="27"/>
      <c r="AA35" s="26"/>
      <c r="AB35" s="27"/>
      <c r="AC35" s="26"/>
      <c r="AD35" s="27"/>
      <c r="AE35" s="26"/>
      <c r="AF35" s="27"/>
      <c r="AG35" s="30">
        <f t="shared" si="1"/>
        <v>1</v>
      </c>
      <c r="AH35" s="30">
        <f>'MONTH 8'!AI35</f>
        <v>8</v>
      </c>
      <c r="AI35" s="30">
        <f>AG35+AH35</f>
        <v>9</v>
      </c>
      <c r="AJ35" s="31">
        <f t="shared" si="2"/>
        <v>1</v>
      </c>
      <c r="AK35" s="32">
        <v>7.25</v>
      </c>
      <c r="AL35" s="32">
        <f t="shared" si="3"/>
        <v>7.25</v>
      </c>
      <c r="AM35" s="32">
        <f t="shared" si="4"/>
        <v>65.25</v>
      </c>
      <c r="AN35" s="32">
        <f t="shared" si="6"/>
        <v>1450</v>
      </c>
      <c r="AO35" s="37">
        <f t="shared" si="5"/>
        <v>4.4999999999999998E-2</v>
      </c>
    </row>
    <row r="36" spans="1:41" ht="30" customHeight="1" x14ac:dyDescent="0.25">
      <c r="A36" s="6" t="s">
        <v>14</v>
      </c>
      <c r="B36" s="27"/>
      <c r="C36" s="26"/>
      <c r="D36" s="27"/>
      <c r="E36" s="26"/>
      <c r="F36" s="27"/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6"/>
      <c r="X36" s="27"/>
      <c r="Y36" s="26">
        <v>1</v>
      </c>
      <c r="Z36" s="27"/>
      <c r="AA36" s="26"/>
      <c r="AB36" s="27"/>
      <c r="AC36" s="26"/>
      <c r="AD36" s="27"/>
      <c r="AE36" s="26"/>
      <c r="AF36" s="27"/>
      <c r="AG36" s="30">
        <f t="shared" si="1"/>
        <v>1</v>
      </c>
      <c r="AH36" s="30">
        <f>'MONTH 8'!AI36</f>
        <v>8</v>
      </c>
      <c r="AI36" s="30">
        <f>AG36+AH36</f>
        <v>9</v>
      </c>
      <c r="AJ36" s="31">
        <f t="shared" si="2"/>
        <v>1</v>
      </c>
      <c r="AK36" s="32">
        <v>7.25</v>
      </c>
      <c r="AL36" s="32">
        <f t="shared" si="3"/>
        <v>7.25</v>
      </c>
      <c r="AM36" s="32">
        <f t="shared" si="4"/>
        <v>65.25</v>
      </c>
      <c r="AN36" s="32">
        <f t="shared" si="6"/>
        <v>1450</v>
      </c>
      <c r="AO36" s="37">
        <f t="shared" si="5"/>
        <v>4.4999999999999998E-2</v>
      </c>
    </row>
    <row r="37" spans="1:41" ht="30" customHeight="1" x14ac:dyDescent="0.25">
      <c r="A37" s="6" t="s">
        <v>49</v>
      </c>
      <c r="B37" s="27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26"/>
      <c r="P37" s="27"/>
      <c r="Q37" s="26"/>
      <c r="R37" s="27"/>
      <c r="S37" s="26"/>
      <c r="T37" s="27"/>
      <c r="U37" s="26"/>
      <c r="V37" s="27"/>
      <c r="W37" s="26"/>
      <c r="X37" s="27"/>
      <c r="Y37" s="26"/>
      <c r="Z37" s="27">
        <v>1</v>
      </c>
      <c r="AA37" s="26"/>
      <c r="AB37" s="27"/>
      <c r="AC37" s="26"/>
      <c r="AD37" s="27"/>
      <c r="AE37" s="26"/>
      <c r="AF37" s="27"/>
      <c r="AG37" s="30">
        <f t="shared" si="1"/>
        <v>1</v>
      </c>
      <c r="AH37" s="30">
        <f>'MONTH 8'!AI37</f>
        <v>8</v>
      </c>
      <c r="AI37" s="30">
        <f>AG37+AH37</f>
        <v>9</v>
      </c>
      <c r="AJ37" s="31">
        <f t="shared" si="2"/>
        <v>1</v>
      </c>
      <c r="AK37" s="32">
        <v>7.25</v>
      </c>
      <c r="AL37" s="32">
        <f t="shared" si="3"/>
        <v>7.25</v>
      </c>
      <c r="AM37" s="32">
        <f t="shared" si="4"/>
        <v>65.25</v>
      </c>
      <c r="AN37" s="32">
        <f t="shared" si="6"/>
        <v>1450</v>
      </c>
      <c r="AO37" s="37">
        <f t="shared" si="5"/>
        <v>4.4999999999999998E-2</v>
      </c>
    </row>
    <row r="38" spans="1:41" ht="30" customHeight="1" x14ac:dyDescent="0.25">
      <c r="A38" s="5" t="s">
        <v>39</v>
      </c>
      <c r="B38" s="27"/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>
        <v>1</v>
      </c>
      <c r="AB38" s="27"/>
      <c r="AC38" s="26"/>
      <c r="AD38" s="27"/>
      <c r="AE38" s="26"/>
      <c r="AF38" s="27"/>
      <c r="AG38" s="30">
        <f t="shared" si="1"/>
        <v>1</v>
      </c>
      <c r="AH38" s="30">
        <f>'MONTH 8'!AI38</f>
        <v>8</v>
      </c>
      <c r="AI38" s="30">
        <f>AG38+AH38</f>
        <v>9</v>
      </c>
      <c r="AJ38" s="31">
        <f t="shared" si="2"/>
        <v>1</v>
      </c>
      <c r="AK38" s="32">
        <v>7.25</v>
      </c>
      <c r="AL38" s="32">
        <f t="shared" si="3"/>
        <v>7.25</v>
      </c>
      <c r="AM38" s="32">
        <f t="shared" si="4"/>
        <v>65.25</v>
      </c>
      <c r="AN38" s="32">
        <f t="shared" si="6"/>
        <v>1450</v>
      </c>
      <c r="AO38" s="37">
        <f t="shared" si="5"/>
        <v>4.4999999999999998E-2</v>
      </c>
    </row>
    <row r="39" spans="1:41" ht="34.5" customHeight="1" x14ac:dyDescent="0.25">
      <c r="A39" s="6" t="s">
        <v>32</v>
      </c>
      <c r="B39" s="27"/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  <c r="Q39" s="26"/>
      <c r="R39" s="27"/>
      <c r="S39" s="26"/>
      <c r="T39" s="27"/>
      <c r="U39" s="26"/>
      <c r="V39" s="27"/>
      <c r="W39" s="26"/>
      <c r="X39" s="27"/>
      <c r="Y39" s="26"/>
      <c r="Z39" s="27"/>
      <c r="AA39" s="26"/>
      <c r="AB39" s="27">
        <v>1</v>
      </c>
      <c r="AC39" s="26"/>
      <c r="AD39" s="27"/>
      <c r="AE39" s="26"/>
      <c r="AF39" s="27"/>
      <c r="AG39" s="30">
        <f t="shared" si="1"/>
        <v>1</v>
      </c>
      <c r="AH39" s="30">
        <f>'MONTH 8'!AI39</f>
        <v>8</v>
      </c>
      <c r="AI39" s="30">
        <f>AG39+AH39</f>
        <v>9</v>
      </c>
      <c r="AJ39" s="31">
        <f t="shared" si="2"/>
        <v>1</v>
      </c>
      <c r="AK39" s="32">
        <v>7.25</v>
      </c>
      <c r="AL39" s="32">
        <f t="shared" si="3"/>
        <v>7.25</v>
      </c>
      <c r="AM39" s="32">
        <f t="shared" si="4"/>
        <v>65.25</v>
      </c>
      <c r="AN39" s="32">
        <f t="shared" si="6"/>
        <v>1450</v>
      </c>
      <c r="AO39" s="37">
        <f t="shared" si="5"/>
        <v>4.4999999999999998E-2</v>
      </c>
    </row>
    <row r="40" spans="1:41" ht="30" customHeight="1" x14ac:dyDescent="0.25">
      <c r="A40" s="6" t="s">
        <v>17</v>
      </c>
      <c r="B40" s="27"/>
      <c r="C40" s="26"/>
      <c r="D40" s="27"/>
      <c r="E40" s="26"/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  <c r="S40" s="26"/>
      <c r="T40" s="27"/>
      <c r="U40" s="26"/>
      <c r="V40" s="27"/>
      <c r="W40" s="26"/>
      <c r="X40" s="27"/>
      <c r="Y40" s="26"/>
      <c r="Z40" s="27"/>
      <c r="AA40" s="26"/>
      <c r="AB40" s="27"/>
      <c r="AC40" s="26">
        <v>1</v>
      </c>
      <c r="AD40" s="27"/>
      <c r="AE40" s="26"/>
      <c r="AF40" s="27"/>
      <c r="AG40" s="30">
        <f t="shared" si="1"/>
        <v>1</v>
      </c>
      <c r="AH40" s="30">
        <f>'MONTH 8'!AI40</f>
        <v>8</v>
      </c>
      <c r="AI40" s="30">
        <f>AG40+AH40</f>
        <v>9</v>
      </c>
      <c r="AJ40" s="31">
        <f t="shared" si="2"/>
        <v>1</v>
      </c>
      <c r="AK40" s="32">
        <v>7.25</v>
      </c>
      <c r="AL40" s="32">
        <f t="shared" si="3"/>
        <v>7.25</v>
      </c>
      <c r="AM40" s="32">
        <f t="shared" si="4"/>
        <v>65.25</v>
      </c>
      <c r="AN40" s="32">
        <f t="shared" si="6"/>
        <v>1450</v>
      </c>
      <c r="AO40" s="37">
        <f t="shared" si="5"/>
        <v>4.4999999999999998E-2</v>
      </c>
    </row>
    <row r="41" spans="1:41" ht="30" customHeight="1" x14ac:dyDescent="0.25">
      <c r="A41" s="5" t="s">
        <v>43</v>
      </c>
      <c r="B41" s="27"/>
      <c r="C41" s="26"/>
      <c r="D41" s="27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6"/>
      <c r="P41" s="27"/>
      <c r="Q41" s="26"/>
      <c r="R41" s="27"/>
      <c r="S41" s="26"/>
      <c r="T41" s="27"/>
      <c r="U41" s="26"/>
      <c r="V41" s="27"/>
      <c r="W41" s="26"/>
      <c r="X41" s="27"/>
      <c r="Y41" s="26"/>
      <c r="Z41" s="27"/>
      <c r="AA41" s="26"/>
      <c r="AB41" s="27"/>
      <c r="AC41" s="26"/>
      <c r="AD41" s="27">
        <v>1</v>
      </c>
      <c r="AE41" s="26"/>
      <c r="AF41" s="27"/>
      <c r="AG41" s="30">
        <f t="shared" si="1"/>
        <v>1</v>
      </c>
      <c r="AH41" s="30">
        <f>'MONTH 8'!AI41</f>
        <v>8</v>
      </c>
      <c r="AI41" s="30">
        <f>AG41+AH41</f>
        <v>9</v>
      </c>
      <c r="AJ41" s="31">
        <f t="shared" si="2"/>
        <v>1</v>
      </c>
      <c r="AK41" s="32">
        <v>25</v>
      </c>
      <c r="AL41" s="32">
        <f t="shared" si="3"/>
        <v>25</v>
      </c>
      <c r="AM41" s="32">
        <f t="shared" si="4"/>
        <v>225</v>
      </c>
      <c r="AN41" s="32">
        <f t="shared" si="6"/>
        <v>5000</v>
      </c>
      <c r="AO41" s="37">
        <f t="shared" si="5"/>
        <v>4.4999999999999998E-2</v>
      </c>
    </row>
    <row r="42" spans="1:41" ht="30" customHeight="1" x14ac:dyDescent="0.25">
      <c r="A42" s="6" t="s">
        <v>18</v>
      </c>
      <c r="B42" s="27"/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>
        <v>1</v>
      </c>
      <c r="AF42" s="27"/>
      <c r="AG42" s="30">
        <f t="shared" si="1"/>
        <v>1</v>
      </c>
      <c r="AH42" s="30">
        <f>'MONTH 8'!AI42</f>
        <v>8</v>
      </c>
      <c r="AI42" s="30">
        <f>AG42+AH42</f>
        <v>9</v>
      </c>
      <c r="AJ42" s="31">
        <f t="shared" si="2"/>
        <v>1</v>
      </c>
      <c r="AK42" s="32">
        <v>7.25</v>
      </c>
      <c r="AL42" s="32">
        <f t="shared" si="3"/>
        <v>7.25</v>
      </c>
      <c r="AM42" s="32">
        <f t="shared" si="4"/>
        <v>65.25</v>
      </c>
      <c r="AN42" s="32">
        <f t="shared" si="6"/>
        <v>1450</v>
      </c>
      <c r="AO42" s="37">
        <f t="shared" si="5"/>
        <v>4.4999999999999998E-2</v>
      </c>
    </row>
    <row r="43" spans="1:41" ht="30" customHeight="1" x14ac:dyDescent="0.25">
      <c r="A43" s="6" t="s">
        <v>19</v>
      </c>
      <c r="B43" s="27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26"/>
      <c r="V43" s="27"/>
      <c r="W43" s="26"/>
      <c r="X43" s="27"/>
      <c r="Y43" s="26"/>
      <c r="Z43" s="27"/>
      <c r="AA43" s="26"/>
      <c r="AB43" s="27"/>
      <c r="AC43" s="26"/>
      <c r="AD43" s="27"/>
      <c r="AE43" s="26"/>
      <c r="AF43" s="27">
        <v>1</v>
      </c>
      <c r="AG43" s="30">
        <f t="shared" si="1"/>
        <v>1</v>
      </c>
      <c r="AH43" s="30">
        <f>'MONTH 8'!AI43</f>
        <v>8</v>
      </c>
      <c r="AI43" s="30">
        <f>AG43+AH43</f>
        <v>9</v>
      </c>
      <c r="AJ43" s="31">
        <f t="shared" si="2"/>
        <v>1</v>
      </c>
      <c r="AK43" s="32">
        <v>7.25</v>
      </c>
      <c r="AL43" s="32">
        <f t="shared" si="3"/>
        <v>7.25</v>
      </c>
      <c r="AM43" s="32">
        <f t="shared" si="4"/>
        <v>65.25</v>
      </c>
      <c r="AN43" s="32">
        <f t="shared" si="6"/>
        <v>1450</v>
      </c>
      <c r="AO43" s="37">
        <f t="shared" si="5"/>
        <v>4.4999999999999998E-2</v>
      </c>
    </row>
    <row r="44" spans="1:41" ht="30" customHeight="1" x14ac:dyDescent="0.25">
      <c r="A44" s="6" t="s">
        <v>20</v>
      </c>
      <c r="B44" s="27">
        <v>1</v>
      </c>
      <c r="C44" s="26"/>
      <c r="D44" s="27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30">
        <f t="shared" si="1"/>
        <v>1</v>
      </c>
      <c r="AH44" s="30">
        <f>'MONTH 8'!AI44</f>
        <v>8</v>
      </c>
      <c r="AI44" s="30">
        <f>AG44+AH44</f>
        <v>9</v>
      </c>
      <c r="AJ44" s="31">
        <f t="shared" si="2"/>
        <v>1</v>
      </c>
      <c r="AK44" s="32">
        <v>7.25</v>
      </c>
      <c r="AL44" s="32">
        <f t="shared" si="3"/>
        <v>7.25</v>
      </c>
      <c r="AM44" s="32">
        <f t="shared" si="4"/>
        <v>65.25</v>
      </c>
      <c r="AN44" s="32">
        <f t="shared" si="6"/>
        <v>1450</v>
      </c>
      <c r="AO44" s="37">
        <f t="shared" si="5"/>
        <v>4.4999999999999998E-2</v>
      </c>
    </row>
    <row r="45" spans="1:41" ht="30" customHeight="1" x14ac:dyDescent="0.25">
      <c r="A45" s="5" t="s">
        <v>44</v>
      </c>
      <c r="B45" s="27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30">
        <f>SUM(B45:AF45)</f>
        <v>1</v>
      </c>
      <c r="AH45" s="30">
        <f>'MONTH 8'!AI45</f>
        <v>8</v>
      </c>
      <c r="AI45" s="30">
        <f>AG45+AH45</f>
        <v>9</v>
      </c>
      <c r="AJ45" s="31">
        <f t="shared" si="2"/>
        <v>1</v>
      </c>
      <c r="AK45" s="32">
        <v>7.25</v>
      </c>
      <c r="AL45" s="32">
        <f t="shared" si="3"/>
        <v>7.25</v>
      </c>
      <c r="AM45" s="32">
        <f t="shared" si="4"/>
        <v>65.25</v>
      </c>
      <c r="AN45" s="32">
        <f t="shared" si="6"/>
        <v>1450</v>
      </c>
      <c r="AO45" s="37">
        <f t="shared" si="5"/>
        <v>4.4999999999999998E-2</v>
      </c>
    </row>
    <row r="46" spans="1:41" ht="30" customHeight="1" x14ac:dyDescent="0.25">
      <c r="A46" s="5" t="s">
        <v>54</v>
      </c>
      <c r="B46" s="27">
        <f>SUM(B13:B45)</f>
        <v>2.25</v>
      </c>
      <c r="C46" s="27">
        <f t="shared" ref="C46:AF46" si="7">SUM(C13:C45)</f>
        <v>2.25</v>
      </c>
      <c r="D46" s="27">
        <f t="shared" si="7"/>
        <v>1.25</v>
      </c>
      <c r="E46" s="27">
        <f t="shared" si="7"/>
        <v>1.25</v>
      </c>
      <c r="F46" s="27">
        <f t="shared" si="7"/>
        <v>1.25</v>
      </c>
      <c r="G46" s="27">
        <f t="shared" si="7"/>
        <v>1.25</v>
      </c>
      <c r="H46" s="27">
        <f t="shared" si="7"/>
        <v>1.25</v>
      </c>
      <c r="I46" s="27">
        <f t="shared" si="7"/>
        <v>1.25</v>
      </c>
      <c r="J46" s="27">
        <f t="shared" si="7"/>
        <v>1.25</v>
      </c>
      <c r="K46" s="27">
        <f t="shared" si="7"/>
        <v>1</v>
      </c>
      <c r="L46" s="27">
        <f t="shared" si="7"/>
        <v>1</v>
      </c>
      <c r="M46" s="27">
        <f t="shared" si="7"/>
        <v>1</v>
      </c>
      <c r="N46" s="27">
        <f t="shared" si="7"/>
        <v>1</v>
      </c>
      <c r="O46" s="27">
        <f t="shared" si="7"/>
        <v>1</v>
      </c>
      <c r="P46" s="27">
        <f t="shared" si="7"/>
        <v>1</v>
      </c>
      <c r="Q46" s="27">
        <f t="shared" si="7"/>
        <v>1</v>
      </c>
      <c r="R46" s="27">
        <f t="shared" si="7"/>
        <v>1</v>
      </c>
      <c r="S46" s="27">
        <f t="shared" si="7"/>
        <v>1</v>
      </c>
      <c r="T46" s="27">
        <f t="shared" si="7"/>
        <v>1</v>
      </c>
      <c r="U46" s="27">
        <f t="shared" si="7"/>
        <v>1</v>
      </c>
      <c r="V46" s="27">
        <f t="shared" si="7"/>
        <v>1</v>
      </c>
      <c r="W46" s="27">
        <f t="shared" si="7"/>
        <v>1</v>
      </c>
      <c r="X46" s="27">
        <f t="shared" si="7"/>
        <v>1</v>
      </c>
      <c r="Y46" s="27">
        <f t="shared" si="7"/>
        <v>1</v>
      </c>
      <c r="Z46" s="27">
        <f t="shared" si="7"/>
        <v>1</v>
      </c>
      <c r="AA46" s="27">
        <f t="shared" si="7"/>
        <v>1</v>
      </c>
      <c r="AB46" s="27">
        <f t="shared" si="7"/>
        <v>1</v>
      </c>
      <c r="AC46" s="27">
        <f t="shared" si="7"/>
        <v>1</v>
      </c>
      <c r="AD46" s="27">
        <f t="shared" si="7"/>
        <v>1</v>
      </c>
      <c r="AE46" s="27">
        <f t="shared" si="7"/>
        <v>1</v>
      </c>
      <c r="AF46" s="27">
        <f t="shared" si="7"/>
        <v>1</v>
      </c>
      <c r="AG46" s="34"/>
      <c r="AH46" s="34"/>
      <c r="AI46" s="34"/>
      <c r="AJ46" s="35"/>
      <c r="AK46" s="36"/>
      <c r="AL46" s="36"/>
      <c r="AM46" s="36"/>
      <c r="AN46" s="36"/>
      <c r="AO46" s="36"/>
    </row>
    <row r="47" spans="1:41" ht="23.25" customHeight="1" x14ac:dyDescent="0.25"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41" ht="23.25" customHeight="1" x14ac:dyDescent="0.25">
      <c r="A48" s="9" t="s">
        <v>22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50" spans="1:1" x14ac:dyDescent="0.25">
      <c r="A50" s="9" t="s">
        <v>21</v>
      </c>
    </row>
    <row r="53" spans="1:1" ht="22.5" customHeight="1" x14ac:dyDescent="0.25"/>
  </sheetData>
  <mergeCells count="2">
    <mergeCell ref="A1:AI1"/>
    <mergeCell ref="R3:T3"/>
  </mergeCells>
  <hyperlinks>
    <hyperlink ref="C6" r:id="rId1" display="mailto:brad.willey@monroemi.gov" xr:uid="{EB6DED38-C3A6-4B68-B335-DC04521281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Willey's</dc:creator>
  <cp:lastModifiedBy>Brian Koehler</cp:lastModifiedBy>
  <cp:lastPrinted>2016-03-07T14:46:15Z</cp:lastPrinted>
  <dcterms:created xsi:type="dcterms:W3CDTF">2015-11-09T01:30:55Z</dcterms:created>
  <dcterms:modified xsi:type="dcterms:W3CDTF">2020-06-16T20:59:18Z</dcterms:modified>
</cp:coreProperties>
</file>